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15" i="1" l="1"/>
  <c r="B15" i="1"/>
  <c r="A38" i="1"/>
  <c r="B38" i="1"/>
  <c r="A60" i="1"/>
  <c r="B60" i="1"/>
  <c r="F416" i="1" l="1"/>
  <c r="F297" i="1"/>
  <c r="F14" i="1"/>
  <c r="H14" i="1"/>
  <c r="H37" i="1"/>
  <c r="H27" i="1"/>
  <c r="H49" i="1"/>
  <c r="H59" i="1"/>
  <c r="H71" i="1"/>
  <c r="H81" i="1"/>
  <c r="H92" i="1"/>
  <c r="G465" i="1"/>
  <c r="F465" i="1"/>
  <c r="B466" i="1"/>
  <c r="A466" i="1"/>
  <c r="L465" i="1"/>
  <c r="J465" i="1"/>
  <c r="I465" i="1"/>
  <c r="H465" i="1"/>
  <c r="B453" i="1"/>
  <c r="L452" i="1"/>
  <c r="J452" i="1"/>
  <c r="I452" i="1"/>
  <c r="H452" i="1"/>
  <c r="G452" i="1"/>
  <c r="F452" i="1"/>
  <c r="B442" i="1"/>
  <c r="A442" i="1"/>
  <c r="L441" i="1"/>
  <c r="J441" i="1"/>
  <c r="I441" i="1"/>
  <c r="H441" i="1"/>
  <c r="G441" i="1"/>
  <c r="F441" i="1"/>
  <c r="B429" i="1"/>
  <c r="L428" i="1"/>
  <c r="J428" i="1"/>
  <c r="I428" i="1"/>
  <c r="H428" i="1"/>
  <c r="G428" i="1"/>
  <c r="F428" i="1"/>
  <c r="B417" i="1"/>
  <c r="A417" i="1"/>
  <c r="L416" i="1"/>
  <c r="J416" i="1"/>
  <c r="I416" i="1"/>
  <c r="H416" i="1"/>
  <c r="G416" i="1"/>
  <c r="B404" i="1"/>
  <c r="L403" i="1"/>
  <c r="J403" i="1"/>
  <c r="J417" i="1" s="1"/>
  <c r="I403" i="1"/>
  <c r="H403" i="1"/>
  <c r="H417" i="1" s="1"/>
  <c r="G403" i="1"/>
  <c r="F403" i="1"/>
  <c r="B394" i="1"/>
  <c r="A394" i="1"/>
  <c r="L393" i="1"/>
  <c r="J393" i="1"/>
  <c r="I393" i="1"/>
  <c r="H393" i="1"/>
  <c r="G393" i="1"/>
  <c r="F393" i="1"/>
  <c r="B381" i="1"/>
  <c r="L380" i="1"/>
  <c r="J380" i="1"/>
  <c r="I380" i="1"/>
  <c r="H380" i="1"/>
  <c r="G380" i="1"/>
  <c r="F380" i="1"/>
  <c r="B369" i="1"/>
  <c r="A369" i="1"/>
  <c r="L368" i="1"/>
  <c r="J368" i="1"/>
  <c r="I368" i="1"/>
  <c r="H368" i="1"/>
  <c r="G368" i="1"/>
  <c r="F368" i="1"/>
  <c r="B357" i="1"/>
  <c r="L356" i="1"/>
  <c r="J356" i="1"/>
  <c r="I356" i="1"/>
  <c r="H356" i="1"/>
  <c r="G356" i="1"/>
  <c r="F356" i="1"/>
  <c r="J238" i="1"/>
  <c r="G238" i="1"/>
  <c r="F238" i="1"/>
  <c r="B346" i="1"/>
  <c r="A346" i="1"/>
  <c r="L345" i="1"/>
  <c r="J345" i="1"/>
  <c r="I345" i="1"/>
  <c r="H345" i="1"/>
  <c r="G345" i="1"/>
  <c r="F345" i="1"/>
  <c r="B333" i="1"/>
  <c r="L332" i="1"/>
  <c r="J332" i="1"/>
  <c r="I332" i="1"/>
  <c r="H332" i="1"/>
  <c r="G332" i="1"/>
  <c r="F332" i="1"/>
  <c r="B322" i="1"/>
  <c r="A322" i="1"/>
  <c r="L321" i="1"/>
  <c r="J321" i="1"/>
  <c r="I321" i="1"/>
  <c r="H321" i="1"/>
  <c r="G321" i="1"/>
  <c r="F321" i="1"/>
  <c r="B309" i="1"/>
  <c r="L308" i="1"/>
  <c r="J308" i="1"/>
  <c r="I308" i="1"/>
  <c r="H308" i="1"/>
  <c r="G308" i="1"/>
  <c r="F308" i="1"/>
  <c r="B298" i="1"/>
  <c r="A298" i="1"/>
  <c r="L297" i="1"/>
  <c r="J297" i="1"/>
  <c r="I297" i="1"/>
  <c r="H297" i="1"/>
  <c r="G297" i="1"/>
  <c r="B286" i="1"/>
  <c r="L285" i="1"/>
  <c r="J285" i="1"/>
  <c r="J298" i="1" s="1"/>
  <c r="I285" i="1"/>
  <c r="H285" i="1"/>
  <c r="H298" i="1" s="1"/>
  <c r="G285" i="1"/>
  <c r="F285" i="1"/>
  <c r="F298" i="1" s="1"/>
  <c r="B276" i="1"/>
  <c r="A276" i="1"/>
  <c r="L275" i="1"/>
  <c r="J275" i="1"/>
  <c r="I275" i="1"/>
  <c r="H275" i="1"/>
  <c r="G275" i="1"/>
  <c r="F275" i="1"/>
  <c r="B263" i="1"/>
  <c r="L262" i="1"/>
  <c r="J262" i="1"/>
  <c r="I262" i="1"/>
  <c r="H262" i="1"/>
  <c r="G262" i="1"/>
  <c r="F262" i="1"/>
  <c r="B252" i="1"/>
  <c r="A252" i="1"/>
  <c r="L251" i="1"/>
  <c r="J251" i="1"/>
  <c r="I251" i="1"/>
  <c r="H251" i="1"/>
  <c r="G251" i="1"/>
  <c r="F251" i="1"/>
  <c r="B239" i="1"/>
  <c r="A239" i="1"/>
  <c r="L238" i="1"/>
  <c r="L252" i="1" s="1"/>
  <c r="I238" i="1"/>
  <c r="H238" i="1"/>
  <c r="G252" i="1" l="1"/>
  <c r="L276" i="1"/>
  <c r="G442" i="1"/>
  <c r="I442" i="1"/>
  <c r="L442" i="1"/>
  <c r="F442" i="1"/>
  <c r="H466" i="1"/>
  <c r="J466" i="1"/>
  <c r="H442" i="1"/>
  <c r="I276" i="1"/>
  <c r="G276" i="1"/>
  <c r="I252" i="1"/>
  <c r="H252" i="1"/>
  <c r="F252" i="1"/>
  <c r="J252" i="1"/>
  <c r="G322" i="1"/>
  <c r="I322" i="1"/>
  <c r="L322" i="1"/>
  <c r="F346" i="1"/>
  <c r="H346" i="1"/>
  <c r="J346" i="1"/>
  <c r="F369" i="1"/>
  <c r="H369" i="1"/>
  <c r="J369" i="1"/>
  <c r="G394" i="1"/>
  <c r="I394" i="1"/>
  <c r="L394" i="1"/>
  <c r="F417" i="1"/>
  <c r="G466" i="1"/>
  <c r="F394" i="1"/>
  <c r="H394" i="1"/>
  <c r="J394" i="1"/>
  <c r="I466" i="1"/>
  <c r="L466" i="1"/>
  <c r="G417" i="1"/>
  <c r="I417" i="1"/>
  <c r="L417" i="1"/>
  <c r="J442" i="1"/>
  <c r="F466" i="1"/>
  <c r="F276" i="1"/>
  <c r="H276" i="1"/>
  <c r="J276" i="1"/>
  <c r="G298" i="1"/>
  <c r="I298" i="1"/>
  <c r="L298" i="1"/>
  <c r="F322" i="1"/>
  <c r="H322" i="1"/>
  <c r="J322" i="1"/>
  <c r="G346" i="1"/>
  <c r="I346" i="1"/>
  <c r="L346" i="1"/>
  <c r="G369" i="1"/>
  <c r="I369" i="1"/>
  <c r="L369" i="1"/>
  <c r="B229" i="1"/>
  <c r="A229" i="1"/>
  <c r="L228" i="1"/>
  <c r="J228" i="1"/>
  <c r="I228" i="1"/>
  <c r="H228" i="1"/>
  <c r="G228" i="1"/>
  <c r="G229" i="1" s="1"/>
  <c r="F228" i="1"/>
  <c r="B217" i="1"/>
  <c r="A217" i="1"/>
  <c r="L216" i="1"/>
  <c r="L229" i="1" s="1"/>
  <c r="J229" i="1"/>
  <c r="I229" i="1"/>
  <c r="F229" i="1"/>
  <c r="B207" i="1"/>
  <c r="A207" i="1"/>
  <c r="L206" i="1"/>
  <c r="J206" i="1"/>
  <c r="I206" i="1"/>
  <c r="H206" i="1"/>
  <c r="G206" i="1"/>
  <c r="F206" i="1"/>
  <c r="B194" i="1"/>
  <c r="A194" i="1"/>
  <c r="L193" i="1"/>
  <c r="L207" i="1" s="1"/>
  <c r="J193" i="1"/>
  <c r="J207" i="1" s="1"/>
  <c r="I193" i="1"/>
  <c r="I207" i="1" s="1"/>
  <c r="H193" i="1"/>
  <c r="H207" i="1" s="1"/>
  <c r="G193" i="1"/>
  <c r="G207" i="1" s="1"/>
  <c r="F193" i="1"/>
  <c r="B184" i="1"/>
  <c r="A184" i="1"/>
  <c r="L183" i="1"/>
  <c r="J183" i="1"/>
  <c r="I183" i="1"/>
  <c r="I184" i="1" s="1"/>
  <c r="H183" i="1"/>
  <c r="H184" i="1" s="1"/>
  <c r="G183" i="1"/>
  <c r="G184" i="1" s="1"/>
  <c r="F183" i="1"/>
  <c r="F184" i="1" s="1"/>
  <c r="B172" i="1"/>
  <c r="A172" i="1"/>
  <c r="L171" i="1"/>
  <c r="L184" i="1" s="1"/>
  <c r="B162" i="1"/>
  <c r="A162" i="1"/>
  <c r="L161" i="1"/>
  <c r="J161" i="1"/>
  <c r="I161" i="1"/>
  <c r="H161" i="1"/>
  <c r="G161" i="1"/>
  <c r="F161" i="1"/>
  <c r="B150" i="1"/>
  <c r="A150" i="1"/>
  <c r="L149" i="1"/>
  <c r="L162" i="1" s="1"/>
  <c r="J149" i="1"/>
  <c r="J162" i="1" s="1"/>
  <c r="I149" i="1"/>
  <c r="I162" i="1" s="1"/>
  <c r="H149" i="1"/>
  <c r="G149" i="1"/>
  <c r="G162" i="1" s="1"/>
  <c r="F149" i="1"/>
  <c r="F162" i="1" s="1"/>
  <c r="B139" i="1"/>
  <c r="A139" i="1"/>
  <c r="L138" i="1"/>
  <c r="J138" i="1"/>
  <c r="I138" i="1"/>
  <c r="H138" i="1"/>
  <c r="G138" i="1"/>
  <c r="F138" i="1"/>
  <c r="B126" i="1"/>
  <c r="A126" i="1"/>
  <c r="L125" i="1"/>
  <c r="L139" i="1" s="1"/>
  <c r="J125" i="1"/>
  <c r="J139" i="1" s="1"/>
  <c r="I125" i="1"/>
  <c r="I139" i="1" s="1"/>
  <c r="H125" i="1"/>
  <c r="H139" i="1" s="1"/>
  <c r="G125" i="1"/>
  <c r="G139" i="1" s="1"/>
  <c r="F125" i="1"/>
  <c r="B116" i="1"/>
  <c r="A116" i="1"/>
  <c r="L115" i="1"/>
  <c r="J115" i="1"/>
  <c r="I115" i="1"/>
  <c r="I116" i="1" s="1"/>
  <c r="H115" i="1"/>
  <c r="G115" i="1"/>
  <c r="G116" i="1" s="1"/>
  <c r="F115" i="1"/>
  <c r="F116" i="1" s="1"/>
  <c r="B104" i="1"/>
  <c r="A104" i="1"/>
  <c r="L103" i="1"/>
  <c r="L116" i="1" s="1"/>
  <c r="H116" i="1"/>
  <c r="B93" i="1"/>
  <c r="A93" i="1"/>
  <c r="L92" i="1"/>
  <c r="J92" i="1"/>
  <c r="I92" i="1"/>
  <c r="G92" i="1"/>
  <c r="F92" i="1"/>
  <c r="B82" i="1"/>
  <c r="A82" i="1"/>
  <c r="L81" i="1"/>
  <c r="J81" i="1"/>
  <c r="I81" i="1"/>
  <c r="G81" i="1"/>
  <c r="F81" i="1"/>
  <c r="B72" i="1"/>
  <c r="A72" i="1"/>
  <c r="L71" i="1"/>
  <c r="J71" i="1"/>
  <c r="I71" i="1"/>
  <c r="G71" i="1"/>
  <c r="F71" i="1"/>
  <c r="L59" i="1"/>
  <c r="J59" i="1"/>
  <c r="I59" i="1"/>
  <c r="H72" i="1"/>
  <c r="G59" i="1"/>
  <c r="F59" i="1"/>
  <c r="B50" i="1"/>
  <c r="A50" i="1"/>
  <c r="L49" i="1"/>
  <c r="J49" i="1"/>
  <c r="I49" i="1"/>
  <c r="G49" i="1"/>
  <c r="F49" i="1"/>
  <c r="L37" i="1"/>
  <c r="J37" i="1"/>
  <c r="I37" i="1"/>
  <c r="H50" i="1"/>
  <c r="G37" i="1"/>
  <c r="G50" i="1" s="1"/>
  <c r="F37" i="1"/>
  <c r="B28" i="1"/>
  <c r="A28" i="1"/>
  <c r="L27" i="1"/>
  <c r="J27" i="1"/>
  <c r="I27" i="1"/>
  <c r="G27" i="1"/>
  <c r="F27" i="1"/>
  <c r="F28" i="1" s="1"/>
  <c r="L14" i="1"/>
  <c r="J14" i="1"/>
  <c r="I14" i="1"/>
  <c r="G14" i="1"/>
  <c r="G72" i="1" l="1"/>
  <c r="F50" i="1"/>
  <c r="L28" i="1"/>
  <c r="I72" i="1"/>
  <c r="F93" i="1"/>
  <c r="I93" i="1"/>
  <c r="L93" i="1"/>
  <c r="I28" i="1"/>
  <c r="J28" i="1"/>
  <c r="L50" i="1"/>
  <c r="J72" i="1"/>
  <c r="J93" i="1"/>
  <c r="I50" i="1"/>
  <c r="L72" i="1"/>
  <c r="G93" i="1"/>
  <c r="G28" i="1"/>
  <c r="H28" i="1"/>
  <c r="J50" i="1"/>
  <c r="F72" i="1"/>
  <c r="H93" i="1"/>
  <c r="J116" i="1"/>
  <c r="F139" i="1"/>
  <c r="H162" i="1"/>
  <c r="J184" i="1"/>
  <c r="F207" i="1"/>
  <c r="H229" i="1"/>
  <c r="G467" i="1" l="1"/>
  <c r="L467" i="1"/>
  <c r="F467" i="1"/>
  <c r="I467" i="1"/>
  <c r="J467" i="1"/>
  <c r="H467" i="1"/>
</calcChain>
</file>

<file path=xl/sharedStrings.xml><?xml version="1.0" encoding="utf-8"?>
<sst xmlns="http://schemas.openxmlformats.org/spreadsheetml/2006/main" count="648" uniqueCount="132">
  <si>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</si>
  <si>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</si>
  <si>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</si>
  <si>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</si>
  <si>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</si>
  <si>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</si>
  <si>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</si>
  <si>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</si>
  <si>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</si>
  <si>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</si>
  <si>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</si>
  <si>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</si>
  <si>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</si>
  <si>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</si>
  <si>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</si>
  <si>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</si>
  <si>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</si>
  <si>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</si>
  <si>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</si>
  <si>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</si>
  <si>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</si>
  <si>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</si>
  <si>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</si>
  <si>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</si>
  <si>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</si>
  <si>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</si>
  <si>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</si>
  <si>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</si>
  <si>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</si>
  <si>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</si>
  <si>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</si>
  <si>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</si>
  <si>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</si>
  <si>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</si>
  <si>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</si>
  <si>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</si>
  <si>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</si>
  <si>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</si>
  <si>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</si>
  <si>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ячневая молочная вязкая</t>
  </si>
  <si>
    <t>ДП00107</t>
  </si>
  <si>
    <t>Чай с сахаром</t>
  </si>
  <si>
    <t>ДП00334</t>
  </si>
  <si>
    <t xml:space="preserve">Хлеб пшеничный витаминизированный </t>
  </si>
  <si>
    <t>ДП00005</t>
  </si>
  <si>
    <t xml:space="preserve">Йогурт питьевой </t>
  </si>
  <si>
    <t>детское питание</t>
  </si>
  <si>
    <t>ДП00059</t>
  </si>
  <si>
    <t>Суп картофельный с пшеном</t>
  </si>
  <si>
    <t>Котлеты куриные с соусом</t>
  </si>
  <si>
    <t>Каша гречневая вязкая</t>
  </si>
  <si>
    <t>Компот из смеси сухофр.</t>
  </si>
  <si>
    <t>Хлеб ржано-пшеничный</t>
  </si>
  <si>
    <t>1/200</t>
  </si>
  <si>
    <t>50/50</t>
  </si>
  <si>
    <t>ДП0289А</t>
  </si>
  <si>
    <t>СКС0001</t>
  </si>
  <si>
    <t>ДП74000</t>
  </si>
  <si>
    <t>ДП00124</t>
  </si>
  <si>
    <t>ДП00004</t>
  </si>
  <si>
    <t>Каша пшеничная молочная жидкая</t>
  </si>
  <si>
    <t xml:space="preserve">Чай с сахаром </t>
  </si>
  <si>
    <t>Яблоки</t>
  </si>
  <si>
    <t>Рассольник ленин.со смет.</t>
  </si>
  <si>
    <t>Жаркое по-домашнему с филе кур</t>
  </si>
  <si>
    <t>Напиток яблочный</t>
  </si>
  <si>
    <t>Хлеб пшеничный витаминизированный</t>
  </si>
  <si>
    <t>ДП00093</t>
  </si>
  <si>
    <t>ДП00340</t>
  </si>
  <si>
    <t>ДП00418</t>
  </si>
  <si>
    <t>ДП00043</t>
  </si>
  <si>
    <t>ДП00163</t>
  </si>
  <si>
    <t>Каша овсян. "Геркулес" молоч.жидкая</t>
  </si>
  <si>
    <t>1/160</t>
  </si>
  <si>
    <t>Суп из овощей</t>
  </si>
  <si>
    <t>Плов из курицы (филе курицы)</t>
  </si>
  <si>
    <t>ДП00087</t>
  </si>
  <si>
    <t>Компот из свежих плодов</t>
  </si>
  <si>
    <t xml:space="preserve">Хлеб ржано-пшеничный </t>
  </si>
  <si>
    <t>ДП00420</t>
  </si>
  <si>
    <t>ДП19300</t>
  </si>
  <si>
    <t>ДП00122</t>
  </si>
  <si>
    <t>Щи из св.кап.со смет</t>
  </si>
  <si>
    <t>Плов из птицы (филе)</t>
  </si>
  <si>
    <t>ДП00417</t>
  </si>
  <si>
    <t>ДП00194</t>
  </si>
  <si>
    <t>Сок фруктовый 0,2</t>
  </si>
  <si>
    <t>БФ00049</t>
  </si>
  <si>
    <t>Суп картофел.с крупой рисовой</t>
  </si>
  <si>
    <t>Птица туш.в соусе с овощами</t>
  </si>
  <si>
    <t>Каша манная молочная жидкая</t>
  </si>
  <si>
    <t>ДП00080</t>
  </si>
  <si>
    <t>ДП0286А</t>
  </si>
  <si>
    <t>ДП00204</t>
  </si>
  <si>
    <t>Борщ с капус. И карт.со смет.</t>
  </si>
  <si>
    <t xml:space="preserve">Котлеты "Мясные" с соусом </t>
  </si>
  <si>
    <t>Каша гречневая рассыпчатая</t>
  </si>
  <si>
    <t>ДП00419</t>
  </si>
  <si>
    <t>СМС0010</t>
  </si>
  <si>
    <t>ДП0074а</t>
  </si>
  <si>
    <t xml:space="preserve">Суп картофельный с бобовыми </t>
  </si>
  <si>
    <t>Жаркое по-домашнему с филе кур.</t>
  </si>
  <si>
    <t xml:space="preserve">Напиток яблочный </t>
  </si>
  <si>
    <t>ДП0277А</t>
  </si>
  <si>
    <t>ДП000436</t>
  </si>
  <si>
    <t>Каша рисовая молочная вязкая</t>
  </si>
  <si>
    <t>ДП00101</t>
  </si>
  <si>
    <t>Макаронные изделия отварные</t>
  </si>
  <si>
    <t>ДП0144А</t>
  </si>
  <si>
    <t>Каша молочная "Дружба"</t>
  </si>
  <si>
    <t>Чай с сахаром и молоком</t>
  </si>
  <si>
    <t>ДП00082</t>
  </si>
  <si>
    <t>ДП00336</t>
  </si>
  <si>
    <t>Гуляш (филе птицы)</t>
  </si>
  <si>
    <t>Картофельное пюре</t>
  </si>
  <si>
    <t>1/150</t>
  </si>
  <si>
    <t>ДП38000</t>
  </si>
  <si>
    <t>ДП00067</t>
  </si>
  <si>
    <t>Каша пшенная молочная жидкая</t>
  </si>
  <si>
    <t>ДП00097</t>
  </si>
  <si>
    <t>Куриное филе, тушеное с овощами</t>
  </si>
  <si>
    <t>ДП00170</t>
  </si>
  <si>
    <t>Рис припущенный</t>
  </si>
  <si>
    <t>ДП0260А</t>
  </si>
  <si>
    <t>Рыба туш с овощ(филе минтая)</t>
  </si>
  <si>
    <t>1/70</t>
  </si>
  <si>
    <t>ДП0220а</t>
  </si>
  <si>
    <t>Борщ с капус. и карт.со смет.</t>
  </si>
  <si>
    <t>МБОУ СОШ с. Старые Тукмаклы</t>
  </si>
  <si>
    <t>Согласован</t>
  </si>
  <si>
    <t>директор</t>
  </si>
  <si>
    <t>Шайхетдинов Н.Х.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</si>
</sst>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4" xfId="0" applyFill="1" applyBorder="1"/>
    <xf numFmtId="0" fontId="0" fillId="0" borderId="2" xfId="0" applyBorder="1" applyAlignment="1">
      <alignment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7"/>
  <sheetViews>
    <sheetView tabSelected="1" workbookViewId="0">
      <pane xSplit="4" ySplit="5" topLeftCell="E43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128</v>
      </c>
      <c r="D1" s="57"/>
      <c r="E1" s="57"/>
      <c r="F1" s="12" t="s">
        <v>129</v>
      </c>
      <c r="G1" s="2" t="s">
        <v>16</v>
      </c>
      <c r="H1" s="58" t="s">
        <v>130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17</v>
      </c>
      <c r="H2" s="58" t="s">
        <v>131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28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39</v>
      </c>
      <c r="F6" s="40">
        <v>160</v>
      </c>
      <c r="G6" s="40">
        <v>5.37</v>
      </c>
      <c r="H6" s="40">
        <v>5.37</v>
      </c>
      <c r="I6" s="40">
        <v>27.65</v>
      </c>
      <c r="J6" s="40">
        <v>180.78</v>
      </c>
      <c r="K6" s="41" t="s">
        <v>40</v>
      </c>
      <c r="L6" s="40"/>
    </row>
    <row r="7" spans="1:12" ht="15" x14ac:dyDescent="0.25">
      <c r="A7" s="23"/>
      <c r="B7" s="15"/>
      <c r="C7" s="11"/>
      <c r="D7" s="7" t="s">
        <v>21</v>
      </c>
      <c r="E7" s="42" t="s">
        <v>41</v>
      </c>
      <c r="F7" s="43">
        <v>200</v>
      </c>
      <c r="G7" s="43">
        <v>0</v>
      </c>
      <c r="H7" s="43">
        <v>0</v>
      </c>
      <c r="I7" s="43">
        <v>9.08</v>
      </c>
      <c r="J7" s="43">
        <v>36</v>
      </c>
      <c r="K7" s="44" t="s">
        <v>42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30</v>
      </c>
      <c r="G8" s="43">
        <v>2.14</v>
      </c>
      <c r="H8" s="43">
        <v>0.28999999999999998</v>
      </c>
      <c r="I8" s="43">
        <v>13.43</v>
      </c>
      <c r="J8" s="43">
        <v>65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46</v>
      </c>
      <c r="E9" s="42" t="s">
        <v>45</v>
      </c>
      <c r="F9" s="43">
        <v>100</v>
      </c>
      <c r="G9" s="43">
        <v>3.86</v>
      </c>
      <c r="H9" s="43">
        <v>1.32</v>
      </c>
      <c r="I9" s="43">
        <v>19.600000000000001</v>
      </c>
      <c r="J9" s="43">
        <v>112</v>
      </c>
      <c r="K9" s="44" t="s">
        <v>47</v>
      </c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490</v>
      </c>
      <c r="G14" s="19">
        <f>SUM(G6:G13)</f>
        <v>11.37</v>
      </c>
      <c r="H14" s="19">
        <f>SUM(H6:H13)</f>
        <v>6.98</v>
      </c>
      <c r="I14" s="19">
        <f>SUM(I6:I13)</f>
        <v>69.759999999999991</v>
      </c>
      <c r="J14" s="19">
        <f>SUM(J6:J13)</f>
        <v>393.78</v>
      </c>
      <c r="K14" s="25"/>
      <c r="L14" s="19">
        <f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 t="s">
        <v>48</v>
      </c>
      <c r="F16" s="43" t="s">
        <v>53</v>
      </c>
      <c r="G16" s="43">
        <v>2.13</v>
      </c>
      <c r="H16" s="43">
        <v>2</v>
      </c>
      <c r="I16" s="43">
        <v>15.47</v>
      </c>
      <c r="J16" s="43">
        <v>91</v>
      </c>
      <c r="K16" s="44" t="s">
        <v>55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49</v>
      </c>
      <c r="F17" s="43" t="s">
        <v>54</v>
      </c>
      <c r="G17" s="43">
        <v>8.15</v>
      </c>
      <c r="H17" s="43">
        <v>6.08</v>
      </c>
      <c r="I17" s="43">
        <v>7.41</v>
      </c>
      <c r="J17" s="43">
        <v>96</v>
      </c>
      <c r="K17" s="44" t="s">
        <v>56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50</v>
      </c>
      <c r="F18" s="43">
        <v>130</v>
      </c>
      <c r="G18" s="43">
        <v>2.42</v>
      </c>
      <c r="H18" s="43">
        <v>4.53</v>
      </c>
      <c r="I18" s="43">
        <v>27.3</v>
      </c>
      <c r="J18" s="43">
        <v>121.61</v>
      </c>
      <c r="K18" s="44" t="s">
        <v>57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51</v>
      </c>
      <c r="F19" s="43">
        <v>200</v>
      </c>
      <c r="G19" s="43">
        <v>0.9</v>
      </c>
      <c r="H19" s="43">
        <v>0.05</v>
      </c>
      <c r="I19" s="43">
        <v>20.6</v>
      </c>
      <c r="J19" s="43">
        <v>89</v>
      </c>
      <c r="K19" s="44" t="s">
        <v>58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43</v>
      </c>
      <c r="F20" s="43">
        <v>20</v>
      </c>
      <c r="G20" s="43">
        <v>1.43</v>
      </c>
      <c r="H20" s="43">
        <v>0.19</v>
      </c>
      <c r="I20" s="43">
        <v>8.9499999999999993</v>
      </c>
      <c r="J20" s="43">
        <v>43.33</v>
      </c>
      <c r="K20" s="44" t="s">
        <v>44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52</v>
      </c>
      <c r="F21" s="43">
        <v>40</v>
      </c>
      <c r="G21" s="43">
        <v>1.1000000000000001</v>
      </c>
      <c r="H21" s="43">
        <v>0.15</v>
      </c>
      <c r="I21" s="43">
        <v>7.2</v>
      </c>
      <c r="J21" s="43">
        <v>38</v>
      </c>
      <c r="K21" s="44" t="s">
        <v>59</v>
      </c>
      <c r="L21" s="43"/>
    </row>
    <row r="22" spans="1:12" ht="15" x14ac:dyDescent="0.2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4"/>
      <c r="B27" s="17"/>
      <c r="C27" s="8"/>
      <c r="D27" s="18" t="s">
        <v>32</v>
      </c>
      <c r="E27" s="9"/>
      <c r="F27" s="19">
        <f>SUM(F15:F26)</f>
        <v>390</v>
      </c>
      <c r="G27" s="19">
        <f>SUM(G15:G26)</f>
        <v>16.130000000000003</v>
      </c>
      <c r="H27" s="19">
        <f>SUM(H15:H26)</f>
        <v>13</v>
      </c>
      <c r="I27" s="19">
        <f>SUM(I15:I26)</f>
        <v>86.93</v>
      </c>
      <c r="J27" s="19">
        <f>SUM(J15:J26)</f>
        <v>478.94</v>
      </c>
      <c r="K27" s="25"/>
      <c r="L27" s="19">
        <f>SUM(L15:L26)</f>
        <v>0</v>
      </c>
    </row>
    <row r="28" spans="1:12" ht="15" x14ac:dyDescent="0.2">
      <c r="A28" s="29">
        <f>A6</f>
        <v>1</v>
      </c>
      <c r="B28" s="30">
        <f>B6</f>
        <v>1</v>
      </c>
      <c r="C28" s="54" t="s">
        <v>4</v>
      </c>
      <c r="D28" s="55"/>
      <c r="E28" s="31"/>
      <c r="F28" s="32">
        <f>F14+F27</f>
        <v>880</v>
      </c>
      <c r="G28" s="32">
        <f>G14+G27</f>
        <v>27.5</v>
      </c>
      <c r="H28" s="32">
        <f>H14+H27</f>
        <v>19.98</v>
      </c>
      <c r="I28" s="32">
        <f>I14+I27</f>
        <v>156.69</v>
      </c>
      <c r="J28" s="32">
        <f>J14+J27</f>
        <v>872.72</v>
      </c>
      <c r="K28" s="32"/>
      <c r="L28" s="32">
        <f>L14+L27</f>
        <v>0</v>
      </c>
    </row>
    <row r="29" spans="1:12" ht="15" x14ac:dyDescent="0.25">
      <c r="A29" s="14">
        <v>1</v>
      </c>
      <c r="B29" s="15">
        <v>2</v>
      </c>
      <c r="C29" s="22" t="s">
        <v>19</v>
      </c>
      <c r="D29" s="5" t="s">
        <v>20</v>
      </c>
      <c r="E29" s="39" t="s">
        <v>60</v>
      </c>
      <c r="F29" s="40">
        <v>160</v>
      </c>
      <c r="G29" s="40">
        <v>5.82</v>
      </c>
      <c r="H29" s="40">
        <v>6.23</v>
      </c>
      <c r="I29" s="40">
        <v>28.47</v>
      </c>
      <c r="J29" s="40">
        <v>188.24</v>
      </c>
      <c r="K29" s="41" t="s">
        <v>67</v>
      </c>
      <c r="L29" s="40"/>
    </row>
    <row r="30" spans="1:12" ht="15" x14ac:dyDescent="0.25">
      <c r="A30" s="14"/>
      <c r="B30" s="15"/>
      <c r="C30" s="11"/>
      <c r="D30" s="7" t="s">
        <v>21</v>
      </c>
      <c r="E30" s="42" t="s">
        <v>61</v>
      </c>
      <c r="F30" s="43">
        <v>180</v>
      </c>
      <c r="G30" s="43">
        <v>0</v>
      </c>
      <c r="H30" s="43">
        <v>0</v>
      </c>
      <c r="I30" s="43">
        <v>8.17</v>
      </c>
      <c r="J30" s="43">
        <v>32.4</v>
      </c>
      <c r="K30" s="44" t="s">
        <v>42</v>
      </c>
      <c r="L30" s="43"/>
    </row>
    <row r="31" spans="1:12" ht="15" x14ac:dyDescent="0.25">
      <c r="A31" s="14"/>
      <c r="B31" s="15"/>
      <c r="C31" s="11"/>
      <c r="D31" s="7" t="s">
        <v>22</v>
      </c>
      <c r="E31" s="42" t="s">
        <v>43</v>
      </c>
      <c r="F31" s="43">
        <v>30</v>
      </c>
      <c r="G31" s="43">
        <v>2.14</v>
      </c>
      <c r="H31" s="43">
        <v>0.28999999999999998</v>
      </c>
      <c r="I31" s="43">
        <v>13.43</v>
      </c>
      <c r="J31" s="43">
        <v>65</v>
      </c>
      <c r="K31" s="44" t="s">
        <v>44</v>
      </c>
      <c r="L31" s="43"/>
    </row>
    <row r="32" spans="1:12" ht="15" x14ac:dyDescent="0.25">
      <c r="A32" s="14"/>
      <c r="B32" s="15"/>
      <c r="C32" s="11"/>
      <c r="D32" s="7" t="s">
        <v>23</v>
      </c>
      <c r="E32" s="42" t="s">
        <v>62</v>
      </c>
      <c r="F32" s="43">
        <v>120</v>
      </c>
      <c r="G32" s="43">
        <v>2.1</v>
      </c>
      <c r="H32" s="43">
        <v>2.35</v>
      </c>
      <c r="I32" s="43">
        <v>10.15</v>
      </c>
      <c r="J32" s="43">
        <v>70</v>
      </c>
      <c r="K32" s="44" t="s">
        <v>68</v>
      </c>
      <c r="L32" s="43"/>
    </row>
    <row r="33" spans="1:12" ht="15" x14ac:dyDescent="0.25">
      <c r="A33" s="14"/>
      <c r="B33" s="15"/>
      <c r="C33" s="11"/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6"/>
      <c r="B37" s="17"/>
      <c r="C37" s="8"/>
      <c r="D37" s="18" t="s">
        <v>32</v>
      </c>
      <c r="E37" s="9"/>
      <c r="F37" s="19">
        <f>SUM(F29:F36)</f>
        <v>490</v>
      </c>
      <c r="G37" s="19">
        <f>SUM(G29:G36)</f>
        <v>10.06</v>
      </c>
      <c r="H37" s="19">
        <f>SUM(H29:H36)</f>
        <v>8.870000000000001</v>
      </c>
      <c r="I37" s="19">
        <f>SUM(I29:I36)</f>
        <v>60.22</v>
      </c>
      <c r="J37" s="19">
        <f>SUM(J29:J36)</f>
        <v>355.64</v>
      </c>
      <c r="K37" s="25"/>
      <c r="L37" s="19">
        <f>SUM(L29:L36)</f>
        <v>0</v>
      </c>
    </row>
    <row r="38" spans="1:12" ht="15" x14ac:dyDescent="0.25">
      <c r="A38" s="13">
        <f>A29</f>
        <v>1</v>
      </c>
      <c r="B38" s="13">
        <f>B29</f>
        <v>2</v>
      </c>
      <c r="C38" s="10" t="s">
        <v>24</v>
      </c>
      <c r="D38" s="7" t="s">
        <v>25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26</v>
      </c>
      <c r="E39" s="42" t="s">
        <v>63</v>
      </c>
      <c r="F39" s="43">
        <v>200</v>
      </c>
      <c r="G39" s="43">
        <v>3.84</v>
      </c>
      <c r="H39" s="43">
        <v>3.74</v>
      </c>
      <c r="I39" s="43">
        <v>37.53</v>
      </c>
      <c r="J39" s="43">
        <v>128</v>
      </c>
      <c r="K39" s="44" t="s">
        <v>69</v>
      </c>
      <c r="L39" s="43"/>
    </row>
    <row r="40" spans="1:12" ht="15" x14ac:dyDescent="0.25">
      <c r="A40" s="14"/>
      <c r="B40" s="15"/>
      <c r="C40" s="11"/>
      <c r="D40" s="7" t="s">
        <v>27</v>
      </c>
      <c r="E40" s="42" t="s">
        <v>64</v>
      </c>
      <c r="F40" s="43">
        <v>130</v>
      </c>
      <c r="G40" s="43">
        <v>10.26</v>
      </c>
      <c r="H40" s="43">
        <v>13.03</v>
      </c>
      <c r="I40" s="43">
        <v>14.37</v>
      </c>
      <c r="J40" s="43">
        <v>223.44</v>
      </c>
      <c r="K40" s="44" t="s">
        <v>70</v>
      </c>
      <c r="L40" s="43"/>
    </row>
    <row r="41" spans="1:12" ht="15" x14ac:dyDescent="0.25">
      <c r="A41" s="14"/>
      <c r="B41" s="15"/>
      <c r="C41" s="11"/>
      <c r="D41" s="7" t="s">
        <v>29</v>
      </c>
      <c r="E41" s="42" t="s">
        <v>65</v>
      </c>
      <c r="F41" s="43">
        <v>180</v>
      </c>
      <c r="G41" s="43">
        <v>0</v>
      </c>
      <c r="H41" s="43">
        <v>0</v>
      </c>
      <c r="I41" s="43">
        <v>21.15</v>
      </c>
      <c r="J41" s="43">
        <v>80.099999999999994</v>
      </c>
      <c r="K41" s="44" t="s">
        <v>71</v>
      </c>
      <c r="L41" s="43"/>
    </row>
    <row r="42" spans="1:12" ht="15" x14ac:dyDescent="0.25">
      <c r="A42" s="14"/>
      <c r="B42" s="15"/>
      <c r="C42" s="11"/>
      <c r="D42" s="7" t="s">
        <v>30</v>
      </c>
      <c r="E42" s="42" t="s">
        <v>66</v>
      </c>
      <c r="F42" s="43">
        <v>20</v>
      </c>
      <c r="G42" s="43">
        <v>1.43</v>
      </c>
      <c r="H42" s="43">
        <v>0.2</v>
      </c>
      <c r="I42" s="43">
        <v>8.9600000000000009</v>
      </c>
      <c r="J42" s="43">
        <v>43.5</v>
      </c>
      <c r="K42" s="44" t="s">
        <v>44</v>
      </c>
      <c r="L42" s="43"/>
    </row>
    <row r="43" spans="1:12" ht="15" x14ac:dyDescent="0.25">
      <c r="A43" s="14"/>
      <c r="B43" s="15"/>
      <c r="C43" s="11"/>
      <c r="D43" s="7" t="s">
        <v>31</v>
      </c>
      <c r="E43" s="42" t="s">
        <v>52</v>
      </c>
      <c r="F43" s="43">
        <v>40</v>
      </c>
      <c r="G43" s="43">
        <v>1.1000000000000001</v>
      </c>
      <c r="H43" s="43">
        <v>0.15</v>
      </c>
      <c r="I43" s="43">
        <v>7.2</v>
      </c>
      <c r="J43" s="43">
        <v>38</v>
      </c>
      <c r="K43" s="44" t="s">
        <v>59</v>
      </c>
      <c r="L43" s="43"/>
    </row>
    <row r="44" spans="1:12" ht="15" x14ac:dyDescent="0.25">
      <c r="A44" s="14"/>
      <c r="B44" s="15"/>
      <c r="C44" s="11"/>
      <c r="D44" s="7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4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14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6"/>
      <c r="B49" s="17"/>
      <c r="C49" s="8"/>
      <c r="D49" s="18" t="s">
        <v>32</v>
      </c>
      <c r="E49" s="9"/>
      <c r="F49" s="19">
        <f>SUM(F38:F48)</f>
        <v>570</v>
      </c>
      <c r="G49" s="19">
        <f>SUM(G38:G48)</f>
        <v>16.63</v>
      </c>
      <c r="H49" s="19">
        <f>SUM(H38:H48)</f>
        <v>17.119999999999997</v>
      </c>
      <c r="I49" s="19">
        <f>SUM(I38:I48)</f>
        <v>89.21</v>
      </c>
      <c r="J49" s="19">
        <f>SUM(J38:J48)</f>
        <v>513.04</v>
      </c>
      <c r="K49" s="25"/>
      <c r="L49" s="19">
        <f>SUM(L38:L48)</f>
        <v>0</v>
      </c>
    </row>
    <row r="50" spans="1:12" ht="15.75" customHeight="1" x14ac:dyDescent="0.2">
      <c r="A50" s="33">
        <f>A29</f>
        <v>1</v>
      </c>
      <c r="B50" s="33">
        <f>B29</f>
        <v>2</v>
      </c>
      <c r="C50" s="54" t="s">
        <v>4</v>
      </c>
      <c r="D50" s="55"/>
      <c r="E50" s="31"/>
      <c r="F50" s="32">
        <f>F37+F49</f>
        <v>1060</v>
      </c>
      <c r="G50" s="32">
        <f>G37+G49</f>
        <v>26.689999999999998</v>
      </c>
      <c r="H50" s="32">
        <f>H37+H49</f>
        <v>25.99</v>
      </c>
      <c r="I50" s="32">
        <f>I37+I49</f>
        <v>149.43</v>
      </c>
      <c r="J50" s="32">
        <f>J37+J49</f>
        <v>868.68</v>
      </c>
      <c r="K50" s="32"/>
      <c r="L50" s="32">
        <f>L37+L49</f>
        <v>0</v>
      </c>
    </row>
    <row r="51" spans="1:12" ht="15" x14ac:dyDescent="0.25">
      <c r="A51" s="20">
        <v>1</v>
      </c>
      <c r="B51" s="21">
        <v>3</v>
      </c>
      <c r="C51" s="22" t="s">
        <v>19</v>
      </c>
      <c r="D51" s="5" t="s">
        <v>20</v>
      </c>
      <c r="E51" s="39" t="s">
        <v>72</v>
      </c>
      <c r="F51" s="40" t="s">
        <v>73</v>
      </c>
      <c r="G51" s="40">
        <v>6.34</v>
      </c>
      <c r="H51" s="40">
        <v>8.19</v>
      </c>
      <c r="I51" s="40">
        <v>27.74</v>
      </c>
      <c r="J51" s="40">
        <v>206</v>
      </c>
      <c r="K51" s="41" t="s">
        <v>76</v>
      </c>
      <c r="L51" s="40"/>
    </row>
    <row r="52" spans="1:12" ht="15" x14ac:dyDescent="0.25">
      <c r="A52" s="23"/>
      <c r="B52" s="15"/>
      <c r="C52" s="11"/>
      <c r="D52" s="7" t="s">
        <v>21</v>
      </c>
      <c r="E52" s="42" t="s">
        <v>41</v>
      </c>
      <c r="F52" s="43">
        <v>200</v>
      </c>
      <c r="G52" s="43">
        <v>0</v>
      </c>
      <c r="H52" s="43">
        <v>0</v>
      </c>
      <c r="I52" s="43">
        <v>9.08</v>
      </c>
      <c r="J52" s="43">
        <v>36</v>
      </c>
      <c r="K52" s="44" t="s">
        <v>42</v>
      </c>
      <c r="L52" s="43"/>
    </row>
    <row r="53" spans="1:12" ht="15" x14ac:dyDescent="0.25">
      <c r="A53" s="23"/>
      <c r="B53" s="15"/>
      <c r="C53" s="11"/>
      <c r="D53" s="7" t="s">
        <v>22</v>
      </c>
      <c r="E53" s="42" t="s">
        <v>66</v>
      </c>
      <c r="F53" s="43">
        <v>50</v>
      </c>
      <c r="G53" s="43">
        <v>3.57</v>
      </c>
      <c r="H53" s="43">
        <v>0.48</v>
      </c>
      <c r="I53" s="43">
        <v>22.38</v>
      </c>
      <c r="J53" s="43">
        <v>108.33</v>
      </c>
      <c r="K53" s="44" t="s">
        <v>44</v>
      </c>
      <c r="L53" s="43"/>
    </row>
    <row r="54" spans="1:12" ht="15" x14ac:dyDescent="0.25">
      <c r="A54" s="23"/>
      <c r="B54" s="15"/>
      <c r="C54" s="11"/>
      <c r="D54" s="7" t="s">
        <v>23</v>
      </c>
      <c r="E54" s="42" t="s">
        <v>62</v>
      </c>
      <c r="F54" s="43">
        <v>120</v>
      </c>
      <c r="G54" s="43">
        <v>0.48</v>
      </c>
      <c r="H54" s="43">
        <v>0.48</v>
      </c>
      <c r="I54" s="43">
        <v>11.76</v>
      </c>
      <c r="J54" s="43">
        <v>56.4</v>
      </c>
      <c r="K54" s="44" t="s">
        <v>68</v>
      </c>
      <c r="L54" s="43"/>
    </row>
    <row r="55" spans="1:12" ht="15" x14ac:dyDescent="0.2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32</v>
      </c>
      <c r="E59" s="9"/>
      <c r="F59" s="19">
        <f>SUM(F51:F58)</f>
        <v>370</v>
      </c>
      <c r="G59" s="19">
        <f>SUM(G51:G58)</f>
        <v>10.39</v>
      </c>
      <c r="H59" s="19">
        <f>SUM(H51:H58)</f>
        <v>9.15</v>
      </c>
      <c r="I59" s="19">
        <f>SUM(I51:I58)</f>
        <v>70.960000000000008</v>
      </c>
      <c r="J59" s="19">
        <f>SUM(J51:J58)</f>
        <v>406.72999999999996</v>
      </c>
      <c r="K59" s="25"/>
      <c r="L59" s="19">
        <f>SUM(L51:L58)</f>
        <v>0</v>
      </c>
    </row>
    <row r="60" spans="1:12" ht="15" x14ac:dyDescent="0.25">
      <c r="A60" s="26">
        <f>A51</f>
        <v>1</v>
      </c>
      <c r="B60" s="13">
        <f>B51</f>
        <v>3</v>
      </c>
      <c r="C60" s="10" t="s">
        <v>24</v>
      </c>
      <c r="D60" s="7" t="s">
        <v>25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26</v>
      </c>
      <c r="E61" s="42" t="s">
        <v>74</v>
      </c>
      <c r="F61" s="43">
        <v>200</v>
      </c>
      <c r="G61" s="43">
        <v>1.53</v>
      </c>
      <c r="H61" s="43">
        <v>3.65</v>
      </c>
      <c r="I61" s="43">
        <v>8.35</v>
      </c>
      <c r="J61" s="43">
        <v>72</v>
      </c>
      <c r="K61" s="44" t="s">
        <v>79</v>
      </c>
      <c r="L61" s="43"/>
    </row>
    <row r="62" spans="1:12" ht="15" x14ac:dyDescent="0.25">
      <c r="A62" s="23"/>
      <c r="B62" s="15"/>
      <c r="C62" s="11"/>
      <c r="D62" s="7" t="s">
        <v>27</v>
      </c>
      <c r="E62" s="42" t="s">
        <v>75</v>
      </c>
      <c r="F62" s="43">
        <v>150</v>
      </c>
      <c r="G62" s="43">
        <v>14.88</v>
      </c>
      <c r="H62" s="43">
        <v>19.93</v>
      </c>
      <c r="I62" s="43">
        <v>39.409999999999997</v>
      </c>
      <c r="J62" s="43">
        <v>396.67</v>
      </c>
      <c r="K62" s="44" t="s">
        <v>80</v>
      </c>
      <c r="L62" s="43"/>
    </row>
    <row r="63" spans="1:12" ht="15" x14ac:dyDescent="0.25">
      <c r="A63" s="23"/>
      <c r="B63" s="15"/>
      <c r="C63" s="11"/>
      <c r="D63" s="7" t="s">
        <v>29</v>
      </c>
      <c r="E63" s="42" t="s">
        <v>77</v>
      </c>
      <c r="F63" s="43">
        <v>200</v>
      </c>
      <c r="G63" s="43">
        <v>0.16</v>
      </c>
      <c r="H63" s="43">
        <v>0.16</v>
      </c>
      <c r="I63" s="43">
        <v>18.89</v>
      </c>
      <c r="J63" s="43">
        <v>78</v>
      </c>
      <c r="K63" s="44" t="s">
        <v>81</v>
      </c>
      <c r="L63" s="43"/>
    </row>
    <row r="64" spans="1:12" ht="15" x14ac:dyDescent="0.25">
      <c r="A64" s="23"/>
      <c r="B64" s="15"/>
      <c r="C64" s="11"/>
      <c r="D64" s="7" t="s">
        <v>30</v>
      </c>
      <c r="E64" s="42" t="s">
        <v>66</v>
      </c>
      <c r="F64" s="43">
        <v>20</v>
      </c>
      <c r="G64" s="43">
        <v>1.43</v>
      </c>
      <c r="H64" s="43">
        <v>0.19</v>
      </c>
      <c r="I64" s="43">
        <v>8.9499999999999993</v>
      </c>
      <c r="J64" s="43">
        <v>43.33</v>
      </c>
      <c r="K64" s="44" t="s">
        <v>44</v>
      </c>
      <c r="L64" s="43"/>
    </row>
    <row r="65" spans="1:12" ht="15" x14ac:dyDescent="0.25">
      <c r="A65" s="23"/>
      <c r="B65" s="15"/>
      <c r="C65" s="11"/>
      <c r="D65" s="7" t="s">
        <v>31</v>
      </c>
      <c r="E65" s="42" t="s">
        <v>78</v>
      </c>
      <c r="F65" s="43">
        <v>40</v>
      </c>
      <c r="G65" s="43">
        <v>1.1000000000000001</v>
      </c>
      <c r="H65" s="43">
        <v>0.15</v>
      </c>
      <c r="I65" s="43">
        <v>7.2</v>
      </c>
      <c r="J65" s="43">
        <v>38</v>
      </c>
      <c r="K65" s="44" t="s">
        <v>59</v>
      </c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32</v>
      </c>
      <c r="E71" s="9"/>
      <c r="F71" s="19">
        <f>SUM(F60:F70)</f>
        <v>610</v>
      </c>
      <c r="G71" s="19">
        <f>SUM(G60:G70)</f>
        <v>19.100000000000001</v>
      </c>
      <c r="H71" s="19">
        <f>SUM(H60:H70)</f>
        <v>24.08</v>
      </c>
      <c r="I71" s="19">
        <f>SUM(I60:I70)</f>
        <v>82.800000000000011</v>
      </c>
      <c r="J71" s="19">
        <f>SUM(J60:J70)</f>
        <v>628.00000000000011</v>
      </c>
      <c r="K71" s="25"/>
      <c r="L71" s="19">
        <f>SUM(L60:L70)</f>
        <v>0</v>
      </c>
    </row>
    <row r="72" spans="1:12" ht="15.75" customHeight="1" x14ac:dyDescent="0.2">
      <c r="A72" s="29">
        <f>A51</f>
        <v>1</v>
      </c>
      <c r="B72" s="30">
        <f>B51</f>
        <v>3</v>
      </c>
      <c r="C72" s="54" t="s">
        <v>4</v>
      </c>
      <c r="D72" s="55"/>
      <c r="E72" s="31"/>
      <c r="F72" s="32">
        <f>F59+F71</f>
        <v>980</v>
      </c>
      <c r="G72" s="32">
        <f>G59+G71</f>
        <v>29.490000000000002</v>
      </c>
      <c r="H72" s="32">
        <f>H59+H71</f>
        <v>33.229999999999997</v>
      </c>
      <c r="I72" s="32">
        <f>I59+I71</f>
        <v>153.76000000000002</v>
      </c>
      <c r="J72" s="32">
        <f>J59+J71</f>
        <v>1034.73</v>
      </c>
      <c r="K72" s="32"/>
      <c r="L72" s="32">
        <f>L59+L71</f>
        <v>0</v>
      </c>
    </row>
    <row r="73" spans="1:12" ht="15" x14ac:dyDescent="0.25">
      <c r="A73" s="20">
        <v>1</v>
      </c>
      <c r="B73" s="21">
        <v>4</v>
      </c>
      <c r="C73" s="22" t="s">
        <v>19</v>
      </c>
      <c r="D73" s="5" t="s">
        <v>20</v>
      </c>
      <c r="E73" s="39" t="s">
        <v>72</v>
      </c>
      <c r="F73" s="40" t="s">
        <v>73</v>
      </c>
      <c r="G73" s="40">
        <v>6.34</v>
      </c>
      <c r="H73" s="40">
        <v>8.19</v>
      </c>
      <c r="I73" s="40">
        <v>27.74</v>
      </c>
      <c r="J73" s="40">
        <v>206</v>
      </c>
      <c r="K73" s="41" t="s">
        <v>76</v>
      </c>
      <c r="L73" s="40"/>
    </row>
    <row r="74" spans="1:12" ht="15" x14ac:dyDescent="0.25">
      <c r="A74" s="23"/>
      <c r="B74" s="15"/>
      <c r="C74" s="11"/>
      <c r="D74" s="7" t="s">
        <v>21</v>
      </c>
      <c r="E74" s="42" t="s">
        <v>41</v>
      </c>
      <c r="F74" s="43">
        <v>200</v>
      </c>
      <c r="G74" s="43">
        <v>0</v>
      </c>
      <c r="H74" s="43">
        <v>0</v>
      </c>
      <c r="I74" s="43">
        <v>9.08</v>
      </c>
      <c r="J74" s="43">
        <v>36</v>
      </c>
      <c r="K74" s="44" t="s">
        <v>42</v>
      </c>
      <c r="L74" s="43"/>
    </row>
    <row r="75" spans="1:12" ht="15" x14ac:dyDescent="0.25">
      <c r="A75" s="23"/>
      <c r="B75" s="15"/>
      <c r="C75" s="11"/>
      <c r="D75" s="7" t="s">
        <v>22</v>
      </c>
      <c r="E75" s="42" t="s">
        <v>66</v>
      </c>
      <c r="F75" s="43">
        <v>50</v>
      </c>
      <c r="G75" s="43">
        <v>3.57</v>
      </c>
      <c r="H75" s="43">
        <v>0.48</v>
      </c>
      <c r="I75" s="43">
        <v>22.38</v>
      </c>
      <c r="J75" s="43">
        <v>108.33</v>
      </c>
      <c r="K75" s="44" t="s">
        <v>44</v>
      </c>
      <c r="L75" s="43"/>
    </row>
    <row r="76" spans="1:12" ht="15" x14ac:dyDescent="0.25">
      <c r="A76" s="23"/>
      <c r="B76" s="15"/>
      <c r="C76" s="11"/>
      <c r="D76" s="7" t="s">
        <v>23</v>
      </c>
      <c r="E76" s="42" t="s">
        <v>62</v>
      </c>
      <c r="F76" s="43">
        <v>120</v>
      </c>
      <c r="G76" s="43">
        <v>0.48</v>
      </c>
      <c r="H76" s="43">
        <v>0.48</v>
      </c>
      <c r="I76" s="43">
        <v>11.76</v>
      </c>
      <c r="J76" s="43">
        <v>56.4</v>
      </c>
      <c r="K76" s="44" t="s">
        <v>68</v>
      </c>
      <c r="L76" s="43"/>
    </row>
    <row r="77" spans="1:12" ht="15" x14ac:dyDescent="0.2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SUM(F73:F80)</f>
        <v>370</v>
      </c>
      <c r="G81" s="19">
        <f>SUM(G73:G80)</f>
        <v>10.39</v>
      </c>
      <c r="H81" s="19">
        <f>SUM(H73:H80)</f>
        <v>9.15</v>
      </c>
      <c r="I81" s="19">
        <f>SUM(I73:I80)</f>
        <v>70.960000000000008</v>
      </c>
      <c r="J81" s="19">
        <f>SUM(J73:J80)</f>
        <v>406.72999999999996</v>
      </c>
      <c r="K81" s="25"/>
      <c r="L81" s="19">
        <f>SUM(L73:L80)</f>
        <v>0</v>
      </c>
    </row>
    <row r="82" spans="1:12" ht="15" x14ac:dyDescent="0.25">
      <c r="A82" s="26">
        <f>A73</f>
        <v>1</v>
      </c>
      <c r="B82" s="13">
        <f>B73</f>
        <v>4</v>
      </c>
      <c r="C82" s="10" t="s">
        <v>24</v>
      </c>
      <c r="D82" s="7" t="s">
        <v>25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26</v>
      </c>
      <c r="E83" s="42" t="s">
        <v>82</v>
      </c>
      <c r="F83" s="43">
        <v>200</v>
      </c>
      <c r="G83" s="43">
        <v>1.46</v>
      </c>
      <c r="H83" s="43">
        <v>4.3</v>
      </c>
      <c r="I83" s="43">
        <v>6.62</v>
      </c>
      <c r="J83" s="43">
        <v>71</v>
      </c>
      <c r="K83" s="44" t="s">
        <v>84</v>
      </c>
      <c r="L83" s="43"/>
    </row>
    <row r="84" spans="1:12" ht="15" x14ac:dyDescent="0.25">
      <c r="A84" s="23"/>
      <c r="B84" s="15"/>
      <c r="C84" s="11"/>
      <c r="D84" s="7" t="s">
        <v>27</v>
      </c>
      <c r="E84" s="42" t="s">
        <v>83</v>
      </c>
      <c r="F84" s="43">
        <v>150</v>
      </c>
      <c r="G84" s="43">
        <v>11.93</v>
      </c>
      <c r="H84" s="43">
        <v>14.95</v>
      </c>
      <c r="I84" s="43">
        <v>30.58</v>
      </c>
      <c r="J84" s="43">
        <v>304.74</v>
      </c>
      <c r="K84" s="44" t="s">
        <v>85</v>
      </c>
      <c r="L84" s="43"/>
    </row>
    <row r="85" spans="1:12" ht="15" x14ac:dyDescent="0.25">
      <c r="A85" s="23"/>
      <c r="B85" s="15"/>
      <c r="C85" s="11"/>
      <c r="D85" s="7" t="s">
        <v>29</v>
      </c>
      <c r="E85" s="42" t="s">
        <v>51</v>
      </c>
      <c r="F85" s="43">
        <v>200</v>
      </c>
      <c r="G85" s="43">
        <v>0.9</v>
      </c>
      <c r="H85" s="43">
        <v>0.05</v>
      </c>
      <c r="I85" s="43">
        <v>20.6</v>
      </c>
      <c r="J85" s="43">
        <v>89</v>
      </c>
      <c r="K85" s="44" t="s">
        <v>58</v>
      </c>
      <c r="L85" s="43"/>
    </row>
    <row r="86" spans="1:12" ht="15" x14ac:dyDescent="0.25">
      <c r="A86" s="23"/>
      <c r="B86" s="15"/>
      <c r="C86" s="11"/>
      <c r="D86" s="7" t="s">
        <v>30</v>
      </c>
      <c r="E86" s="42" t="s">
        <v>43</v>
      </c>
      <c r="F86" s="43">
        <v>20</v>
      </c>
      <c r="G86" s="43">
        <v>1.43</v>
      </c>
      <c r="H86" s="43">
        <v>0.19</v>
      </c>
      <c r="I86" s="43">
        <v>8.9499999999999993</v>
      </c>
      <c r="J86" s="43">
        <v>43.33</v>
      </c>
      <c r="K86" s="44" t="s">
        <v>44</v>
      </c>
      <c r="L86" s="43"/>
    </row>
    <row r="87" spans="1:12" ht="15" x14ac:dyDescent="0.25">
      <c r="A87" s="23"/>
      <c r="B87" s="15"/>
      <c r="C87" s="11"/>
      <c r="D87" s="7" t="s">
        <v>31</v>
      </c>
      <c r="E87" s="42" t="s">
        <v>52</v>
      </c>
      <c r="F87" s="43">
        <v>40</v>
      </c>
      <c r="G87" s="43">
        <v>1.1000000000000001</v>
      </c>
      <c r="H87" s="43">
        <v>0.15</v>
      </c>
      <c r="I87" s="43">
        <v>7.2</v>
      </c>
      <c r="J87" s="43">
        <v>38</v>
      </c>
      <c r="K87" s="44" t="s">
        <v>59</v>
      </c>
      <c r="L87" s="43"/>
    </row>
    <row r="88" spans="1:12" ht="15" x14ac:dyDescent="0.25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4"/>
      <c r="B92" s="17"/>
      <c r="C92" s="8"/>
      <c r="D92" s="18" t="s">
        <v>32</v>
      </c>
      <c r="E92" s="9"/>
      <c r="F92" s="19">
        <f>SUM(F82:F91)</f>
        <v>610</v>
      </c>
      <c r="G92" s="19">
        <f>SUM(G82:G91)</f>
        <v>16.82</v>
      </c>
      <c r="H92" s="19">
        <f>SUM(H82:H91)</f>
        <v>19.64</v>
      </c>
      <c r="I92" s="19">
        <f>SUM(I82:I91)</f>
        <v>73.95</v>
      </c>
      <c r="J92" s="19">
        <f>SUM(J82:J91)</f>
        <v>546.06999999999994</v>
      </c>
      <c r="K92" s="25"/>
      <c r="L92" s="19">
        <f>SUM(L82:L91)</f>
        <v>0</v>
      </c>
    </row>
    <row r="93" spans="1:12" ht="15.75" customHeight="1" x14ac:dyDescent="0.2">
      <c r="A93" s="29">
        <f>A73</f>
        <v>1</v>
      </c>
      <c r="B93" s="30">
        <f>B73</f>
        <v>4</v>
      </c>
      <c r="C93" s="54" t="s">
        <v>4</v>
      </c>
      <c r="D93" s="55"/>
      <c r="E93" s="31"/>
      <c r="F93" s="32">
        <f>F81+F92</f>
        <v>980</v>
      </c>
      <c r="G93" s="32">
        <f>G81+G92</f>
        <v>27.21</v>
      </c>
      <c r="H93" s="32">
        <f>H81+H92</f>
        <v>28.79</v>
      </c>
      <c r="I93" s="32">
        <f>I81+I92</f>
        <v>144.91000000000003</v>
      </c>
      <c r="J93" s="32">
        <f>J81+J92</f>
        <v>952.8</v>
      </c>
      <c r="K93" s="32"/>
      <c r="L93" s="32">
        <f>L81+L92</f>
        <v>0</v>
      </c>
    </row>
    <row r="94" spans="1:12" ht="15" x14ac:dyDescent="0.25">
      <c r="A94" s="20">
        <v>1</v>
      </c>
      <c r="B94" s="21">
        <v>5</v>
      </c>
      <c r="C94" s="51" t="s">
        <v>19</v>
      </c>
      <c r="D94" s="5" t="s">
        <v>20</v>
      </c>
      <c r="E94" s="39" t="s">
        <v>60</v>
      </c>
      <c r="F94" s="40">
        <v>160</v>
      </c>
      <c r="G94" s="40">
        <v>5.54</v>
      </c>
      <c r="H94" s="40">
        <v>5.77</v>
      </c>
      <c r="I94" s="40">
        <v>25.85</v>
      </c>
      <c r="J94" s="40">
        <v>125.71</v>
      </c>
      <c r="K94" s="41" t="s">
        <v>67</v>
      </c>
      <c r="L94" s="40"/>
    </row>
    <row r="95" spans="1:12" ht="15" x14ac:dyDescent="0.25">
      <c r="A95" s="23"/>
      <c r="B95" s="15"/>
      <c r="C95" s="11"/>
      <c r="D95" s="7" t="s">
        <v>21</v>
      </c>
      <c r="E95" s="42" t="s">
        <v>61</v>
      </c>
      <c r="F95" s="43">
        <v>200</v>
      </c>
      <c r="G95" s="43">
        <v>0</v>
      </c>
      <c r="H95" s="43">
        <v>0</v>
      </c>
      <c r="I95" s="43">
        <v>9.08</v>
      </c>
      <c r="J95" s="43">
        <v>36</v>
      </c>
      <c r="K95" s="44" t="s">
        <v>42</v>
      </c>
      <c r="L95" s="43"/>
    </row>
    <row r="96" spans="1:12" ht="15" x14ac:dyDescent="0.25">
      <c r="A96" s="23"/>
      <c r="B96" s="15"/>
      <c r="C96" s="11"/>
      <c r="D96" s="7" t="s">
        <v>22</v>
      </c>
      <c r="E96" s="42" t="s">
        <v>43</v>
      </c>
      <c r="F96" s="43">
        <v>50</v>
      </c>
      <c r="G96" s="43">
        <v>3.57</v>
      </c>
      <c r="H96" s="43">
        <v>0.48</v>
      </c>
      <c r="I96" s="43">
        <v>22.38</v>
      </c>
      <c r="J96" s="43">
        <v>108.33</v>
      </c>
      <c r="K96" s="44" t="s">
        <v>44</v>
      </c>
      <c r="L96" s="43"/>
    </row>
    <row r="97" spans="1:12" ht="15" x14ac:dyDescent="0.25">
      <c r="A97" s="23"/>
      <c r="B97" s="15"/>
      <c r="C97" s="11"/>
      <c r="D97" s="7" t="s">
        <v>23</v>
      </c>
      <c r="E97" s="42" t="s">
        <v>86</v>
      </c>
      <c r="F97" s="43">
        <v>1</v>
      </c>
      <c r="G97" s="43">
        <v>1</v>
      </c>
      <c r="H97" s="43">
        <v>2</v>
      </c>
      <c r="I97" s="43">
        <v>20.2</v>
      </c>
      <c r="J97" s="43">
        <v>92</v>
      </c>
      <c r="K97" s="44" t="s">
        <v>87</v>
      </c>
      <c r="L97" s="43"/>
    </row>
    <row r="98" spans="1:12" ht="15" x14ac:dyDescent="0.25">
      <c r="A98" s="23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32</v>
      </c>
      <c r="E103" s="9"/>
      <c r="F103" s="19"/>
      <c r="G103" s="19"/>
      <c r="H103" s="19"/>
      <c r="I103" s="19"/>
      <c r="J103" s="19"/>
      <c r="K103" s="25"/>
      <c r="L103" s="19">
        <f>SUM(L94:L102)</f>
        <v>0</v>
      </c>
    </row>
    <row r="104" spans="1:12" ht="15" x14ac:dyDescent="0.25">
      <c r="A104" s="26">
        <f>A94</f>
        <v>1</v>
      </c>
      <c r="B104" s="13">
        <f>B94</f>
        <v>5</v>
      </c>
      <c r="C104" s="10" t="s">
        <v>24</v>
      </c>
      <c r="D104" s="7" t="s">
        <v>25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26</v>
      </c>
      <c r="E105" s="42" t="s">
        <v>88</v>
      </c>
      <c r="F105" s="43">
        <v>200</v>
      </c>
      <c r="G105" s="43">
        <v>7.04</v>
      </c>
      <c r="H105" s="43">
        <v>8.07</v>
      </c>
      <c r="I105" s="43">
        <v>20.190000000000001</v>
      </c>
      <c r="J105" s="43">
        <v>178</v>
      </c>
      <c r="K105" s="44" t="s">
        <v>92</v>
      </c>
      <c r="L105" s="43"/>
    </row>
    <row r="106" spans="1:12" ht="15" x14ac:dyDescent="0.25">
      <c r="A106" s="23"/>
      <c r="B106" s="15"/>
      <c r="C106" s="11"/>
      <c r="D106" s="7" t="s">
        <v>27</v>
      </c>
      <c r="E106" s="42" t="s">
        <v>89</v>
      </c>
      <c r="F106" s="43">
        <v>150</v>
      </c>
      <c r="G106" s="43">
        <v>9.07</v>
      </c>
      <c r="H106" s="43">
        <v>8.6999999999999993</v>
      </c>
      <c r="I106" s="43">
        <v>12.23</v>
      </c>
      <c r="J106" s="43">
        <v>135</v>
      </c>
      <c r="K106" s="44" t="s">
        <v>93</v>
      </c>
      <c r="L106" s="43"/>
    </row>
    <row r="107" spans="1:12" ht="15" x14ac:dyDescent="0.25">
      <c r="A107" s="23"/>
      <c r="B107" s="15"/>
      <c r="C107" s="11"/>
      <c r="D107" s="7" t="s">
        <v>29</v>
      </c>
      <c r="E107" s="42" t="s">
        <v>77</v>
      </c>
      <c r="F107" s="43">
        <v>200</v>
      </c>
      <c r="G107" s="43">
        <v>0.16</v>
      </c>
      <c r="H107" s="43">
        <v>0.16</v>
      </c>
      <c r="I107" s="43">
        <v>18.89</v>
      </c>
      <c r="J107" s="43">
        <v>78</v>
      </c>
      <c r="K107" s="44" t="s">
        <v>81</v>
      </c>
      <c r="L107" s="43"/>
    </row>
    <row r="108" spans="1:12" ht="15" x14ac:dyDescent="0.25">
      <c r="A108" s="23"/>
      <c r="B108" s="15"/>
      <c r="C108" s="11"/>
      <c r="D108" s="7" t="s">
        <v>30</v>
      </c>
      <c r="E108" s="42" t="s">
        <v>43</v>
      </c>
      <c r="F108" s="43">
        <v>20</v>
      </c>
      <c r="G108" s="43">
        <v>1.43</v>
      </c>
      <c r="H108" s="43">
        <v>0.19</v>
      </c>
      <c r="I108" s="43">
        <v>8.9499999999999993</v>
      </c>
      <c r="J108" s="43">
        <v>43.33</v>
      </c>
      <c r="K108" s="44" t="s">
        <v>44</v>
      </c>
      <c r="L108" s="43"/>
    </row>
    <row r="109" spans="1:12" ht="15" x14ac:dyDescent="0.25">
      <c r="A109" s="23"/>
      <c r="B109" s="15"/>
      <c r="C109" s="11"/>
      <c r="D109" s="7" t="s">
        <v>31</v>
      </c>
      <c r="E109" s="42" t="s">
        <v>52</v>
      </c>
      <c r="F109" s="43">
        <v>40</v>
      </c>
      <c r="G109" s="43">
        <v>1.1000000000000001</v>
      </c>
      <c r="H109" s="43">
        <v>0.15</v>
      </c>
      <c r="I109" s="43">
        <v>7.2</v>
      </c>
      <c r="J109" s="43">
        <v>38</v>
      </c>
      <c r="K109" s="44" t="s">
        <v>59</v>
      </c>
      <c r="L109" s="43"/>
    </row>
    <row r="110" spans="1:12" ht="15" x14ac:dyDescent="0.25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4"/>
      <c r="B115" s="17"/>
      <c r="C115" s="8"/>
      <c r="D115" s="18" t="s">
        <v>32</v>
      </c>
      <c r="E115" s="9"/>
      <c r="F115" s="19">
        <f>SUM(F104:F114)</f>
        <v>610</v>
      </c>
      <c r="G115" s="19">
        <f>SUM(G104:G114)</f>
        <v>18.8</v>
      </c>
      <c r="H115" s="19">
        <f>SUM(H104:H114)</f>
        <v>17.27</v>
      </c>
      <c r="I115" s="19">
        <f>SUM(I104:I114)</f>
        <v>67.460000000000008</v>
      </c>
      <c r="J115" s="19">
        <f>SUM(J104:J114)</f>
        <v>472.33</v>
      </c>
      <c r="K115" s="25"/>
      <c r="L115" s="19">
        <f>SUM(L104:L114)</f>
        <v>0</v>
      </c>
    </row>
    <row r="116" spans="1:12" ht="15.75" customHeight="1" x14ac:dyDescent="0.2">
      <c r="A116" s="29">
        <f>A94</f>
        <v>1</v>
      </c>
      <c r="B116" s="30">
        <f>B94</f>
        <v>5</v>
      </c>
      <c r="C116" s="54" t="s">
        <v>4</v>
      </c>
      <c r="D116" s="55"/>
      <c r="E116" s="31"/>
      <c r="F116" s="32">
        <f>F103+F115</f>
        <v>610</v>
      </c>
      <c r="G116" s="32">
        <f>G103+G115</f>
        <v>18.8</v>
      </c>
      <c r="H116" s="32">
        <f>H103+H115</f>
        <v>17.27</v>
      </c>
      <c r="I116" s="32">
        <f>I103+I115</f>
        <v>67.460000000000008</v>
      </c>
      <c r="J116" s="32">
        <f>J103+J115</f>
        <v>472.33</v>
      </c>
      <c r="K116" s="32"/>
      <c r="L116" s="32">
        <f>L103+L115</f>
        <v>0</v>
      </c>
    </row>
    <row r="117" spans="1:12" ht="15" x14ac:dyDescent="0.25">
      <c r="A117" s="20">
        <v>2</v>
      </c>
      <c r="B117" s="21">
        <v>1</v>
      </c>
      <c r="C117" s="22" t="s">
        <v>19</v>
      </c>
      <c r="D117" s="5" t="s">
        <v>20</v>
      </c>
      <c r="E117" s="39" t="s">
        <v>90</v>
      </c>
      <c r="F117" s="40">
        <v>160</v>
      </c>
      <c r="G117" s="40">
        <v>2.91</v>
      </c>
      <c r="H117" s="40">
        <v>3.64</v>
      </c>
      <c r="I117" s="40">
        <v>18.29</v>
      </c>
      <c r="J117" s="40">
        <v>119.48</v>
      </c>
      <c r="K117" s="41" t="s">
        <v>91</v>
      </c>
      <c r="L117" s="40"/>
    </row>
    <row r="118" spans="1:12" ht="15" x14ac:dyDescent="0.25">
      <c r="A118" s="23"/>
      <c r="B118" s="15"/>
      <c r="C118" s="11"/>
      <c r="D118" s="7" t="s">
        <v>21</v>
      </c>
      <c r="E118" s="42" t="s">
        <v>41</v>
      </c>
      <c r="F118" s="43">
        <v>200</v>
      </c>
      <c r="G118" s="43">
        <v>0</v>
      </c>
      <c r="H118" s="43">
        <v>0</v>
      </c>
      <c r="I118" s="43">
        <v>9.08</v>
      </c>
      <c r="J118" s="43">
        <v>36</v>
      </c>
      <c r="K118" s="44" t="s">
        <v>42</v>
      </c>
      <c r="L118" s="43"/>
    </row>
    <row r="119" spans="1:12" ht="15" x14ac:dyDescent="0.25">
      <c r="A119" s="23"/>
      <c r="B119" s="15"/>
      <c r="C119" s="11"/>
      <c r="D119" s="7" t="s">
        <v>22</v>
      </c>
      <c r="E119" s="42" t="s">
        <v>43</v>
      </c>
      <c r="F119" s="43">
        <v>30</v>
      </c>
      <c r="G119" s="43">
        <v>2.14</v>
      </c>
      <c r="H119" s="43">
        <v>0.28999999999999998</v>
      </c>
      <c r="I119" s="43">
        <v>13.43</v>
      </c>
      <c r="J119" s="43">
        <v>65</v>
      </c>
      <c r="K119" s="44" t="s">
        <v>44</v>
      </c>
      <c r="L119" s="43"/>
    </row>
    <row r="120" spans="1:12" ht="30" x14ac:dyDescent="0.25">
      <c r="A120" s="23"/>
      <c r="B120" s="15"/>
      <c r="C120" s="11"/>
      <c r="D120" s="52" t="s">
        <v>46</v>
      </c>
      <c r="E120" s="42" t="s">
        <v>45</v>
      </c>
      <c r="F120" s="43">
        <v>100</v>
      </c>
      <c r="G120" s="43">
        <v>3.86</v>
      </c>
      <c r="H120" s="43">
        <v>1.32</v>
      </c>
      <c r="I120" s="43">
        <v>19.600000000000001</v>
      </c>
      <c r="J120" s="43">
        <v>112</v>
      </c>
      <c r="K120" s="44" t="s">
        <v>47</v>
      </c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4"/>
      <c r="B125" s="17"/>
      <c r="C125" s="8"/>
      <c r="D125" s="18" t="s">
        <v>32</v>
      </c>
      <c r="E125" s="9"/>
      <c r="F125" s="19">
        <f>SUM(F117:F124)</f>
        <v>490</v>
      </c>
      <c r="G125" s="19">
        <f>SUM(G117:G124)</f>
        <v>8.91</v>
      </c>
      <c r="H125" s="19">
        <f>SUM(H117:H124)</f>
        <v>5.25</v>
      </c>
      <c r="I125" s="19">
        <f>SUM(I117:I124)</f>
        <v>60.4</v>
      </c>
      <c r="J125" s="19">
        <f>SUM(J117:J124)</f>
        <v>332.48</v>
      </c>
      <c r="K125" s="25"/>
      <c r="L125" s="19">
        <f>SUM(L117:L124)</f>
        <v>0</v>
      </c>
    </row>
    <row r="126" spans="1:12" ht="15" x14ac:dyDescent="0.25">
      <c r="A126" s="26">
        <f>A117</f>
        <v>2</v>
      </c>
      <c r="B126" s="13">
        <f>B117</f>
        <v>1</v>
      </c>
      <c r="C126" s="10" t="s">
        <v>24</v>
      </c>
      <c r="D126" s="7" t="s">
        <v>25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3"/>
      <c r="B127" s="15"/>
      <c r="C127" s="11"/>
      <c r="D127" s="7" t="s">
        <v>26</v>
      </c>
      <c r="E127" s="42" t="s">
        <v>94</v>
      </c>
      <c r="F127" s="43">
        <v>200</v>
      </c>
      <c r="G127" s="43">
        <v>4.08</v>
      </c>
      <c r="H127" s="43">
        <v>5.28</v>
      </c>
      <c r="I127" s="43">
        <v>23.23</v>
      </c>
      <c r="J127" s="43">
        <v>114</v>
      </c>
      <c r="K127" s="44" t="s">
        <v>97</v>
      </c>
      <c r="L127" s="43"/>
    </row>
    <row r="128" spans="1:12" ht="15" x14ac:dyDescent="0.25">
      <c r="A128" s="23"/>
      <c r="B128" s="15"/>
      <c r="C128" s="11"/>
      <c r="D128" s="7" t="s">
        <v>27</v>
      </c>
      <c r="E128" s="42" t="s">
        <v>95</v>
      </c>
      <c r="F128" s="43" t="s">
        <v>54</v>
      </c>
      <c r="G128" s="43">
        <v>10</v>
      </c>
      <c r="H128" s="43">
        <v>12.85</v>
      </c>
      <c r="I128" s="43">
        <v>1.01</v>
      </c>
      <c r="J128" s="43">
        <v>189</v>
      </c>
      <c r="K128" s="44" t="s">
        <v>98</v>
      </c>
      <c r="L128" s="43"/>
    </row>
    <row r="129" spans="1:12" ht="15" x14ac:dyDescent="0.25">
      <c r="A129" s="23"/>
      <c r="B129" s="15"/>
      <c r="C129" s="11"/>
      <c r="D129" s="7" t="s">
        <v>28</v>
      </c>
      <c r="E129" s="42" t="s">
        <v>96</v>
      </c>
      <c r="F129" s="43">
        <v>150</v>
      </c>
      <c r="G129" s="43">
        <v>7.16</v>
      </c>
      <c r="H129" s="43">
        <v>6.01</v>
      </c>
      <c r="I129" s="43">
        <v>34.19</v>
      </c>
      <c r="J129" s="43">
        <v>194.76</v>
      </c>
      <c r="K129" s="44" t="s">
        <v>99</v>
      </c>
      <c r="L129" s="43"/>
    </row>
    <row r="130" spans="1:12" ht="15" x14ac:dyDescent="0.25">
      <c r="A130" s="23"/>
      <c r="B130" s="15"/>
      <c r="C130" s="11"/>
      <c r="D130" s="7" t="s">
        <v>29</v>
      </c>
      <c r="E130" s="42" t="s">
        <v>51</v>
      </c>
      <c r="F130" s="43">
        <v>200</v>
      </c>
      <c r="G130" s="43">
        <v>0.9</v>
      </c>
      <c r="H130" s="43">
        <v>0.05</v>
      </c>
      <c r="I130" s="43">
        <v>20.6</v>
      </c>
      <c r="J130" s="43">
        <v>89</v>
      </c>
      <c r="K130" s="44" t="s">
        <v>58</v>
      </c>
      <c r="L130" s="43"/>
    </row>
    <row r="131" spans="1:12" ht="15" x14ac:dyDescent="0.25">
      <c r="A131" s="23"/>
      <c r="B131" s="15"/>
      <c r="C131" s="11"/>
      <c r="D131" s="7" t="s">
        <v>30</v>
      </c>
      <c r="E131" s="42" t="s">
        <v>43</v>
      </c>
      <c r="F131" s="43">
        <v>20</v>
      </c>
      <c r="G131" s="43">
        <v>1.43</v>
      </c>
      <c r="H131" s="43">
        <v>0.19</v>
      </c>
      <c r="I131" s="43">
        <v>8.9499999999999993</v>
      </c>
      <c r="J131" s="43">
        <v>43.33</v>
      </c>
      <c r="K131" s="44" t="s">
        <v>44</v>
      </c>
      <c r="L131" s="43"/>
    </row>
    <row r="132" spans="1:12" ht="15" x14ac:dyDescent="0.25">
      <c r="A132" s="23"/>
      <c r="B132" s="15"/>
      <c r="C132" s="11"/>
      <c r="D132" s="7" t="s">
        <v>31</v>
      </c>
      <c r="E132" s="42" t="s">
        <v>52</v>
      </c>
      <c r="F132" s="43">
        <v>40</v>
      </c>
      <c r="G132" s="43">
        <v>1.1000000000000001</v>
      </c>
      <c r="H132" s="43">
        <v>0.15</v>
      </c>
      <c r="I132" s="43">
        <v>7.2</v>
      </c>
      <c r="J132" s="43">
        <v>38</v>
      </c>
      <c r="K132" s="44" t="s">
        <v>59</v>
      </c>
      <c r="L132" s="43"/>
    </row>
    <row r="133" spans="1:12" ht="15" x14ac:dyDescent="0.25">
      <c r="A133" s="23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3"/>
      <c r="B135" s="15"/>
      <c r="C135" s="11"/>
      <c r="D135" s="7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4"/>
      <c r="B138" s="17"/>
      <c r="C138" s="8"/>
      <c r="D138" s="18" t="s">
        <v>32</v>
      </c>
      <c r="E138" s="9"/>
      <c r="F138" s="19">
        <f>SUM(F126:F137)</f>
        <v>610</v>
      </c>
      <c r="G138" s="19">
        <f t="shared" ref="G138:J138" si="0">SUM(G126:G137)</f>
        <v>24.67</v>
      </c>
      <c r="H138" s="19">
        <f t="shared" si="0"/>
        <v>24.53</v>
      </c>
      <c r="I138" s="19">
        <f t="shared" si="0"/>
        <v>95.18</v>
      </c>
      <c r="J138" s="19">
        <f t="shared" si="0"/>
        <v>668.09</v>
      </c>
      <c r="K138" s="25"/>
      <c r="L138" s="19">
        <f t="shared" ref="L138" si="1">SUM(L126:L137)</f>
        <v>0</v>
      </c>
    </row>
    <row r="139" spans="1:12" ht="15" x14ac:dyDescent="0.2">
      <c r="A139" s="29">
        <f>A117</f>
        <v>2</v>
      </c>
      <c r="B139" s="30">
        <f>B117</f>
        <v>1</v>
      </c>
      <c r="C139" s="54" t="s">
        <v>4</v>
      </c>
      <c r="D139" s="55"/>
      <c r="E139" s="31"/>
      <c r="F139" s="32">
        <f>F125+F138</f>
        <v>1100</v>
      </c>
      <c r="G139" s="32">
        <f t="shared" ref="G139" si="2">G125+G138</f>
        <v>33.58</v>
      </c>
      <c r="H139" s="32">
        <f t="shared" ref="H139" si="3">H125+H138</f>
        <v>29.78</v>
      </c>
      <c r="I139" s="32">
        <f t="shared" ref="I139" si="4">I125+I138</f>
        <v>155.58000000000001</v>
      </c>
      <c r="J139" s="32">
        <f t="shared" ref="J139:L139" si="5">J125+J138</f>
        <v>1000.57</v>
      </c>
      <c r="K139" s="32"/>
      <c r="L139" s="32">
        <f t="shared" si="5"/>
        <v>0</v>
      </c>
    </row>
    <row r="140" spans="1:12" ht="15" x14ac:dyDescent="0.25">
      <c r="A140" s="14">
        <v>2</v>
      </c>
      <c r="B140" s="15">
        <v>2</v>
      </c>
      <c r="C140" s="22" t="s">
        <v>19</v>
      </c>
      <c r="D140" s="5" t="s">
        <v>20</v>
      </c>
      <c r="E140" s="39" t="s">
        <v>72</v>
      </c>
      <c r="F140" s="40" t="s">
        <v>73</v>
      </c>
      <c r="G140" s="40">
        <v>6.34</v>
      </c>
      <c r="H140" s="40">
        <v>8.19</v>
      </c>
      <c r="I140" s="40">
        <v>27.74</v>
      </c>
      <c r="J140" s="40">
        <v>206</v>
      </c>
      <c r="K140" s="41" t="s">
        <v>76</v>
      </c>
      <c r="L140" s="40"/>
    </row>
    <row r="141" spans="1:12" ht="15" x14ac:dyDescent="0.25">
      <c r="A141" s="14"/>
      <c r="B141" s="15"/>
      <c r="C141" s="11"/>
      <c r="D141" s="7" t="s">
        <v>21</v>
      </c>
      <c r="E141" s="42" t="s">
        <v>41</v>
      </c>
      <c r="F141" s="43">
        <v>200</v>
      </c>
      <c r="G141" s="43">
        <v>0</v>
      </c>
      <c r="H141" s="43">
        <v>0</v>
      </c>
      <c r="I141" s="43">
        <v>9.08</v>
      </c>
      <c r="J141" s="43">
        <v>36</v>
      </c>
      <c r="K141" s="44" t="s">
        <v>42</v>
      </c>
      <c r="L141" s="43"/>
    </row>
    <row r="142" spans="1:12" ht="15" x14ac:dyDescent="0.25">
      <c r="A142" s="14"/>
      <c r="B142" s="15"/>
      <c r="C142" s="11"/>
      <c r="D142" s="7" t="s">
        <v>22</v>
      </c>
      <c r="E142" s="42" t="s">
        <v>66</v>
      </c>
      <c r="F142" s="43">
        <v>50</v>
      </c>
      <c r="G142" s="43">
        <v>3.57</v>
      </c>
      <c r="H142" s="43">
        <v>0.48</v>
      </c>
      <c r="I142" s="43">
        <v>22.38</v>
      </c>
      <c r="J142" s="43">
        <v>108.33</v>
      </c>
      <c r="K142" s="44" t="s">
        <v>44</v>
      </c>
      <c r="L142" s="43"/>
    </row>
    <row r="143" spans="1:12" ht="15" x14ac:dyDescent="0.25">
      <c r="A143" s="14"/>
      <c r="B143" s="15"/>
      <c r="C143" s="11"/>
      <c r="D143" s="52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4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32</v>
      </c>
      <c r="E149" s="9"/>
      <c r="F149" s="19">
        <f>SUM(F140:F148)</f>
        <v>250</v>
      </c>
      <c r="G149" s="19">
        <f>SUM(G140:G148)</f>
        <v>9.91</v>
      </c>
      <c r="H149" s="19">
        <f>SUM(H140:H148)</f>
        <v>8.67</v>
      </c>
      <c r="I149" s="19">
        <f>SUM(I140:I148)</f>
        <v>59.2</v>
      </c>
      <c r="J149" s="19">
        <f>SUM(J140:J148)</f>
        <v>350.33</v>
      </c>
      <c r="K149" s="25"/>
      <c r="L149" s="19">
        <f>SUM(L140:L148)</f>
        <v>0</v>
      </c>
    </row>
    <row r="150" spans="1:12" ht="15" x14ac:dyDescent="0.25">
      <c r="A150" s="13">
        <f>A140</f>
        <v>2</v>
      </c>
      <c r="B150" s="13">
        <f>B140</f>
        <v>2</v>
      </c>
      <c r="C150" s="10" t="s">
        <v>24</v>
      </c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14"/>
      <c r="B151" s="15"/>
      <c r="C151" s="11"/>
      <c r="D151" s="7" t="s">
        <v>26</v>
      </c>
      <c r="E151" s="42" t="s">
        <v>100</v>
      </c>
      <c r="F151" s="43" t="s">
        <v>53</v>
      </c>
      <c r="G151" s="43">
        <v>7.57</v>
      </c>
      <c r="H151" s="43">
        <v>6.76</v>
      </c>
      <c r="I151" s="43">
        <v>14.8</v>
      </c>
      <c r="J151" s="43">
        <v>172</v>
      </c>
      <c r="K151" s="44" t="s">
        <v>103</v>
      </c>
      <c r="L151" s="43"/>
    </row>
    <row r="152" spans="1:12" ht="15" x14ac:dyDescent="0.25">
      <c r="A152" s="14"/>
      <c r="B152" s="15"/>
      <c r="C152" s="11"/>
      <c r="D152" s="7" t="s">
        <v>27</v>
      </c>
      <c r="E152" s="42" t="s">
        <v>101</v>
      </c>
      <c r="F152" s="43">
        <v>150</v>
      </c>
      <c r="G152" s="43">
        <v>11.84</v>
      </c>
      <c r="H152" s="43">
        <v>15.04</v>
      </c>
      <c r="I152" s="43">
        <v>16.579999999999998</v>
      </c>
      <c r="J152" s="43">
        <v>257.81</v>
      </c>
      <c r="K152" s="44" t="s">
        <v>104</v>
      </c>
      <c r="L152" s="43"/>
    </row>
    <row r="153" spans="1:12" ht="15" x14ac:dyDescent="0.25">
      <c r="A153" s="14"/>
      <c r="B153" s="15"/>
      <c r="C153" s="11"/>
      <c r="D153" s="7" t="s">
        <v>29</v>
      </c>
      <c r="E153" s="42" t="s">
        <v>102</v>
      </c>
      <c r="F153" s="43">
        <v>200</v>
      </c>
      <c r="G153" s="43">
        <v>0</v>
      </c>
      <c r="H153" s="43">
        <v>0</v>
      </c>
      <c r="I153" s="43">
        <v>23.5</v>
      </c>
      <c r="J153" s="43">
        <v>89</v>
      </c>
      <c r="K153" s="44" t="s">
        <v>71</v>
      </c>
      <c r="L153" s="43"/>
    </row>
    <row r="154" spans="1:12" ht="15" x14ac:dyDescent="0.25">
      <c r="A154" s="14"/>
      <c r="B154" s="15"/>
      <c r="C154" s="11"/>
      <c r="D154" s="7" t="s">
        <v>30</v>
      </c>
      <c r="E154" s="42" t="s">
        <v>43</v>
      </c>
      <c r="F154" s="43">
        <v>20</v>
      </c>
      <c r="G154" s="43">
        <v>1.43</v>
      </c>
      <c r="H154" s="43">
        <v>0.19</v>
      </c>
      <c r="I154" s="43">
        <v>8.9499999999999993</v>
      </c>
      <c r="J154" s="43">
        <v>43.33</v>
      </c>
      <c r="K154" s="44" t="s">
        <v>44</v>
      </c>
      <c r="L154" s="43"/>
    </row>
    <row r="155" spans="1:12" ht="15" x14ac:dyDescent="0.25">
      <c r="A155" s="14"/>
      <c r="B155" s="15"/>
      <c r="C155" s="11"/>
      <c r="D155" s="7" t="s">
        <v>31</v>
      </c>
      <c r="E155" s="42" t="s">
        <v>52</v>
      </c>
      <c r="F155" s="43">
        <v>40</v>
      </c>
      <c r="G155" s="43">
        <v>1.1000000000000001</v>
      </c>
      <c r="H155" s="43">
        <v>0.15</v>
      </c>
      <c r="I155" s="43">
        <v>7.2</v>
      </c>
      <c r="J155" s="43">
        <v>38</v>
      </c>
      <c r="K155" s="44" t="s">
        <v>59</v>
      </c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4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16"/>
      <c r="B161" s="17"/>
      <c r="C161" s="8"/>
      <c r="D161" s="18" t="s">
        <v>32</v>
      </c>
      <c r="E161" s="9"/>
      <c r="F161" s="19">
        <f>SUM(F150:F160)</f>
        <v>410</v>
      </c>
      <c r="G161" s="19">
        <f>SUM(G150:G160)</f>
        <v>21.94</v>
      </c>
      <c r="H161" s="19">
        <f>SUM(H150:H160)</f>
        <v>22.139999999999997</v>
      </c>
      <c r="I161" s="19">
        <f>SUM(I150:I160)</f>
        <v>71.03</v>
      </c>
      <c r="J161" s="19">
        <f>SUM(J150:J160)</f>
        <v>600.14</v>
      </c>
      <c r="K161" s="25"/>
      <c r="L161" s="19">
        <f>SUM(L150:L160)</f>
        <v>0</v>
      </c>
    </row>
    <row r="162" spans="1:12" ht="15" x14ac:dyDescent="0.2">
      <c r="A162" s="33">
        <f>A140</f>
        <v>2</v>
      </c>
      <c r="B162" s="33">
        <f>B140</f>
        <v>2</v>
      </c>
      <c r="C162" s="54" t="s">
        <v>4</v>
      </c>
      <c r="D162" s="55"/>
      <c r="E162" s="31"/>
      <c r="F162" s="32">
        <f>F149+F161</f>
        <v>660</v>
      </c>
      <c r="G162" s="32">
        <f>G149+G161</f>
        <v>31.85</v>
      </c>
      <c r="H162" s="32">
        <f>H149+H161</f>
        <v>30.809999999999995</v>
      </c>
      <c r="I162" s="32">
        <f>I149+I161</f>
        <v>130.23000000000002</v>
      </c>
      <c r="J162" s="32">
        <f>J149+J161</f>
        <v>950.47</v>
      </c>
      <c r="K162" s="32"/>
      <c r="L162" s="32">
        <f>L149+L161</f>
        <v>0</v>
      </c>
    </row>
    <row r="163" spans="1:12" ht="15" x14ac:dyDescent="0.25">
      <c r="A163" s="20">
        <v>2</v>
      </c>
      <c r="B163" s="21">
        <v>3</v>
      </c>
      <c r="C163" s="22" t="s">
        <v>19</v>
      </c>
      <c r="D163" s="5" t="s">
        <v>20</v>
      </c>
      <c r="E163" s="39" t="s">
        <v>105</v>
      </c>
      <c r="F163" s="40">
        <v>160</v>
      </c>
      <c r="G163" s="40">
        <v>10.119999999999999</v>
      </c>
      <c r="H163" s="40">
        <v>12.91</v>
      </c>
      <c r="I163" s="40">
        <v>29.6</v>
      </c>
      <c r="J163" s="40">
        <v>222.34</v>
      </c>
      <c r="K163" s="41" t="s">
        <v>106</v>
      </c>
      <c r="L163" s="40"/>
    </row>
    <row r="164" spans="1:12" ht="15" x14ac:dyDescent="0.25">
      <c r="A164" s="23"/>
      <c r="B164" s="15"/>
      <c r="C164" s="11"/>
      <c r="D164" s="7" t="s">
        <v>21</v>
      </c>
      <c r="E164" s="42" t="s">
        <v>41</v>
      </c>
      <c r="F164" s="43">
        <v>200</v>
      </c>
      <c r="G164" s="43">
        <v>0</v>
      </c>
      <c r="H164" s="43">
        <v>0</v>
      </c>
      <c r="I164" s="43">
        <v>9.0579999999999998</v>
      </c>
      <c r="J164" s="43">
        <v>36</v>
      </c>
      <c r="K164" s="44" t="s">
        <v>42</v>
      </c>
      <c r="L164" s="43"/>
    </row>
    <row r="165" spans="1:12" ht="15.75" customHeight="1" x14ac:dyDescent="0.25">
      <c r="A165" s="23"/>
      <c r="B165" s="15"/>
      <c r="C165" s="11"/>
      <c r="D165" s="7" t="s">
        <v>22</v>
      </c>
      <c r="E165" s="42" t="s">
        <v>66</v>
      </c>
      <c r="F165" s="43">
        <v>50</v>
      </c>
      <c r="G165" s="43">
        <v>3.57</v>
      </c>
      <c r="H165" s="43">
        <v>0.48</v>
      </c>
      <c r="I165" s="43">
        <v>22.38</v>
      </c>
      <c r="J165" s="43">
        <v>108.33</v>
      </c>
      <c r="K165" s="44" t="s">
        <v>44</v>
      </c>
      <c r="L165" s="43"/>
    </row>
    <row r="166" spans="1:12" ht="15" x14ac:dyDescent="0.25">
      <c r="A166" s="23"/>
      <c r="B166" s="15"/>
      <c r="C166" s="11"/>
      <c r="D166" s="7" t="s">
        <v>23</v>
      </c>
      <c r="E166" s="42" t="s">
        <v>62</v>
      </c>
      <c r="F166" s="43">
        <v>120</v>
      </c>
      <c r="G166" s="43">
        <v>0.48</v>
      </c>
      <c r="H166" s="43">
        <v>0.48</v>
      </c>
      <c r="I166" s="43">
        <v>11.76</v>
      </c>
      <c r="J166" s="43">
        <v>56.4</v>
      </c>
      <c r="K166" s="44" t="s">
        <v>68</v>
      </c>
      <c r="L166" s="43"/>
    </row>
    <row r="167" spans="1:12" ht="15" x14ac:dyDescent="0.25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32</v>
      </c>
      <c r="E171" s="9"/>
      <c r="F171" s="19"/>
      <c r="G171" s="19"/>
      <c r="H171" s="19"/>
      <c r="I171" s="19"/>
      <c r="J171" s="19"/>
      <c r="K171" s="25"/>
      <c r="L171" s="19">
        <f>SUM(L163:L170)</f>
        <v>0</v>
      </c>
    </row>
    <row r="172" spans="1:12" ht="15" x14ac:dyDescent="0.25">
      <c r="A172" s="26">
        <f>A163</f>
        <v>2</v>
      </c>
      <c r="B172" s="13">
        <f>B163</f>
        <v>3</v>
      </c>
      <c r="C172" s="10" t="s">
        <v>24</v>
      </c>
      <c r="D172" s="7" t="s">
        <v>25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26</v>
      </c>
      <c r="E173" s="42" t="s">
        <v>82</v>
      </c>
      <c r="F173" s="43">
        <v>200</v>
      </c>
      <c r="G173" s="43">
        <v>1.46</v>
      </c>
      <c r="H173" s="43">
        <v>4.3</v>
      </c>
      <c r="I173" s="43">
        <v>6.62</v>
      </c>
      <c r="J173" s="43">
        <v>71</v>
      </c>
      <c r="K173" s="44" t="s">
        <v>84</v>
      </c>
      <c r="L173" s="43"/>
    </row>
    <row r="174" spans="1:12" ht="15" x14ac:dyDescent="0.25">
      <c r="A174" s="23"/>
      <c r="B174" s="15"/>
      <c r="C174" s="11"/>
      <c r="D174" s="7" t="s">
        <v>27</v>
      </c>
      <c r="E174" s="42" t="s">
        <v>49</v>
      </c>
      <c r="F174" s="43" t="s">
        <v>54</v>
      </c>
      <c r="G174" s="43">
        <v>8.15</v>
      </c>
      <c r="H174" s="43">
        <v>6.08</v>
      </c>
      <c r="I174" s="43">
        <v>7.41</v>
      </c>
      <c r="J174" s="43">
        <v>96</v>
      </c>
      <c r="K174" s="44" t="s">
        <v>85</v>
      </c>
      <c r="L174" s="43"/>
    </row>
    <row r="175" spans="1:12" ht="15" x14ac:dyDescent="0.25">
      <c r="A175" s="23"/>
      <c r="B175" s="15"/>
      <c r="C175" s="11"/>
      <c r="D175" s="7" t="s">
        <v>28</v>
      </c>
      <c r="E175" s="42" t="s">
        <v>107</v>
      </c>
      <c r="F175" s="43">
        <v>150</v>
      </c>
      <c r="G175" s="43">
        <v>5.43</v>
      </c>
      <c r="H175" s="43">
        <v>4.8</v>
      </c>
      <c r="I175" s="43">
        <v>35.29</v>
      </c>
      <c r="J175" s="43">
        <v>205.65</v>
      </c>
      <c r="K175" s="44" t="s">
        <v>108</v>
      </c>
      <c r="L175" s="43"/>
    </row>
    <row r="176" spans="1:12" ht="15" x14ac:dyDescent="0.25">
      <c r="A176" s="23"/>
      <c r="B176" s="15"/>
      <c r="C176" s="11"/>
      <c r="D176" s="7" t="s">
        <v>29</v>
      </c>
      <c r="E176" s="42" t="s">
        <v>77</v>
      </c>
      <c r="F176" s="43">
        <v>200</v>
      </c>
      <c r="G176" s="43">
        <v>0.16</v>
      </c>
      <c r="H176" s="43">
        <v>0.16</v>
      </c>
      <c r="I176" s="43">
        <v>18.89</v>
      </c>
      <c r="J176" s="43">
        <v>78</v>
      </c>
      <c r="K176" s="44" t="s">
        <v>81</v>
      </c>
      <c r="L176" s="43"/>
    </row>
    <row r="177" spans="1:12" ht="15" x14ac:dyDescent="0.25">
      <c r="A177" s="23"/>
      <c r="B177" s="15"/>
      <c r="C177" s="11"/>
      <c r="D177" s="7" t="s">
        <v>30</v>
      </c>
      <c r="E177" s="42" t="s">
        <v>43</v>
      </c>
      <c r="F177" s="43">
        <v>20</v>
      </c>
      <c r="G177" s="43">
        <v>1.43</v>
      </c>
      <c r="H177" s="43">
        <v>0.19</v>
      </c>
      <c r="I177" s="43">
        <v>8.9499999999999993</v>
      </c>
      <c r="J177" s="43">
        <v>43.33</v>
      </c>
      <c r="K177" s="44" t="s">
        <v>44</v>
      </c>
      <c r="L177" s="43"/>
    </row>
    <row r="178" spans="1:12" ht="15" x14ac:dyDescent="0.25">
      <c r="A178" s="23"/>
      <c r="B178" s="15"/>
      <c r="C178" s="11"/>
      <c r="D178" s="7" t="s">
        <v>31</v>
      </c>
      <c r="E178" s="42" t="s">
        <v>52</v>
      </c>
      <c r="F178" s="43">
        <v>40</v>
      </c>
      <c r="G178" s="43">
        <v>1.1000000000000001</v>
      </c>
      <c r="H178" s="43">
        <v>0.15</v>
      </c>
      <c r="I178" s="43">
        <v>7.2</v>
      </c>
      <c r="J178" s="43">
        <v>38</v>
      </c>
      <c r="K178" s="44" t="s">
        <v>59</v>
      </c>
      <c r="L178" s="43"/>
    </row>
    <row r="179" spans="1:12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4"/>
      <c r="B183" s="17"/>
      <c r="C183" s="8"/>
      <c r="D183" s="18" t="s">
        <v>32</v>
      </c>
      <c r="E183" s="9"/>
      <c r="F183" s="19">
        <f>SUM(F172:F182)</f>
        <v>610</v>
      </c>
      <c r="G183" s="19">
        <f t="shared" ref="G183:J183" si="6">SUM(G172:G182)</f>
        <v>17.73</v>
      </c>
      <c r="H183" s="19">
        <f t="shared" si="6"/>
        <v>15.68</v>
      </c>
      <c r="I183" s="19">
        <f t="shared" si="6"/>
        <v>84.360000000000014</v>
      </c>
      <c r="J183" s="19">
        <f t="shared" si="6"/>
        <v>531.98</v>
      </c>
      <c r="K183" s="25"/>
      <c r="L183" s="19">
        <f t="shared" ref="L183" si="7">SUM(L172:L182)</f>
        <v>0</v>
      </c>
    </row>
    <row r="184" spans="1:12" ht="15" x14ac:dyDescent="0.2">
      <c r="A184" s="29">
        <f>A163</f>
        <v>2</v>
      </c>
      <c r="B184" s="30">
        <f>B163</f>
        <v>3</v>
      </c>
      <c r="C184" s="54" t="s">
        <v>4</v>
      </c>
      <c r="D184" s="55"/>
      <c r="E184" s="31"/>
      <c r="F184" s="32">
        <f>F171+F183</f>
        <v>610</v>
      </c>
      <c r="G184" s="32">
        <f t="shared" ref="G184" si="8">G171+G183</f>
        <v>17.73</v>
      </c>
      <c r="H184" s="32">
        <f t="shared" ref="H184" si="9">H171+H183</f>
        <v>15.68</v>
      </c>
      <c r="I184" s="32">
        <f t="shared" ref="I184" si="10">I171+I183</f>
        <v>84.360000000000014</v>
      </c>
      <c r="J184" s="32">
        <f t="shared" ref="J184:L184" si="11">J171+J183</f>
        <v>531.98</v>
      </c>
      <c r="K184" s="32"/>
      <c r="L184" s="32">
        <f t="shared" si="11"/>
        <v>0</v>
      </c>
    </row>
    <row r="185" spans="1:12" ht="15" x14ac:dyDescent="0.25">
      <c r="A185" s="20">
        <v>2</v>
      </c>
      <c r="B185" s="21">
        <v>4</v>
      </c>
      <c r="C185" s="22" t="s">
        <v>19</v>
      </c>
      <c r="D185" s="5" t="s">
        <v>20</v>
      </c>
      <c r="E185" s="39" t="s">
        <v>109</v>
      </c>
      <c r="F185" s="40">
        <v>160</v>
      </c>
      <c r="G185" s="40">
        <v>5.09</v>
      </c>
      <c r="H185" s="40">
        <v>6.55</v>
      </c>
      <c r="I185" s="40">
        <v>27.17</v>
      </c>
      <c r="J185" s="40">
        <v>188.05</v>
      </c>
      <c r="K185" s="41" t="s">
        <v>111</v>
      </c>
      <c r="L185" s="40"/>
    </row>
    <row r="186" spans="1:12" ht="15" x14ac:dyDescent="0.25">
      <c r="A186" s="23"/>
      <c r="B186" s="15"/>
      <c r="C186" s="11"/>
      <c r="D186" s="7" t="s">
        <v>21</v>
      </c>
      <c r="E186" s="42" t="s">
        <v>110</v>
      </c>
      <c r="F186" s="43">
        <v>200</v>
      </c>
      <c r="G186" s="43">
        <v>1.55</v>
      </c>
      <c r="H186" s="43">
        <v>1.45</v>
      </c>
      <c r="I186" s="43">
        <v>11.26</v>
      </c>
      <c r="J186" s="43">
        <v>64</v>
      </c>
      <c r="K186" s="44" t="s">
        <v>112</v>
      </c>
      <c r="L186" s="43"/>
    </row>
    <row r="187" spans="1:12" ht="15" x14ac:dyDescent="0.25">
      <c r="A187" s="23"/>
      <c r="B187" s="15"/>
      <c r="C187" s="11"/>
      <c r="D187" s="7" t="s">
        <v>22</v>
      </c>
      <c r="E187" s="42" t="s">
        <v>66</v>
      </c>
      <c r="F187" s="43">
        <v>50</v>
      </c>
      <c r="G187" s="43">
        <v>3.57</v>
      </c>
      <c r="H187" s="43">
        <v>0.48</v>
      </c>
      <c r="I187" s="43">
        <v>22.38</v>
      </c>
      <c r="J187" s="43">
        <v>108.33</v>
      </c>
      <c r="K187" s="44" t="s">
        <v>44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SUM(F185:F192)</f>
        <v>410</v>
      </c>
      <c r="G193" s="19">
        <f>SUM(G185:G192)</f>
        <v>10.209999999999999</v>
      </c>
      <c r="H193" s="19">
        <f>SUM(H185:H192)</f>
        <v>8.48</v>
      </c>
      <c r="I193" s="19">
        <f>SUM(I185:I192)</f>
        <v>60.81</v>
      </c>
      <c r="J193" s="19">
        <f>SUM(J185:J192)</f>
        <v>360.38</v>
      </c>
      <c r="K193" s="25"/>
      <c r="L193" s="19">
        <f>SUM(L185:L192)</f>
        <v>0</v>
      </c>
    </row>
    <row r="194" spans="1:12" ht="15" x14ac:dyDescent="0.25">
      <c r="A194" s="26">
        <f>A185</f>
        <v>2</v>
      </c>
      <c r="B194" s="13">
        <f>B185</f>
        <v>4</v>
      </c>
      <c r="C194" s="10" t="s">
        <v>24</v>
      </c>
      <c r="D194" s="7" t="s">
        <v>25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26</v>
      </c>
      <c r="E195" s="42" t="s">
        <v>63</v>
      </c>
      <c r="F195" s="43">
        <v>200</v>
      </c>
      <c r="G195" s="43">
        <v>3.84</v>
      </c>
      <c r="H195" s="43">
        <v>3.74</v>
      </c>
      <c r="I195" s="43">
        <v>37.53</v>
      </c>
      <c r="J195" s="43">
        <v>128</v>
      </c>
      <c r="K195" s="44" t="s">
        <v>69</v>
      </c>
      <c r="L195" s="43"/>
    </row>
    <row r="196" spans="1:12" ht="15" x14ac:dyDescent="0.25">
      <c r="A196" s="23"/>
      <c r="B196" s="15"/>
      <c r="C196" s="11"/>
      <c r="D196" s="7" t="s">
        <v>27</v>
      </c>
      <c r="E196" s="42" t="s">
        <v>113</v>
      </c>
      <c r="F196" s="43">
        <v>60</v>
      </c>
      <c r="G196" s="43">
        <v>15.12</v>
      </c>
      <c r="H196" s="43">
        <v>15.83</v>
      </c>
      <c r="I196" s="43">
        <v>4.21</v>
      </c>
      <c r="J196" s="43">
        <v>219.6</v>
      </c>
      <c r="K196" s="44" t="s">
        <v>116</v>
      </c>
      <c r="L196" s="43"/>
    </row>
    <row r="197" spans="1:12" ht="15" x14ac:dyDescent="0.25">
      <c r="A197" s="23"/>
      <c r="B197" s="15"/>
      <c r="C197" s="11"/>
      <c r="D197" s="7" t="s">
        <v>28</v>
      </c>
      <c r="E197" s="42" t="s">
        <v>114</v>
      </c>
      <c r="F197" s="43" t="s">
        <v>115</v>
      </c>
      <c r="G197" s="43">
        <v>3.06</v>
      </c>
      <c r="H197" s="43">
        <v>12.21</v>
      </c>
      <c r="I197" s="43">
        <v>20.05</v>
      </c>
      <c r="J197" s="43">
        <v>132</v>
      </c>
      <c r="K197" s="44" t="s">
        <v>117</v>
      </c>
      <c r="L197" s="43"/>
    </row>
    <row r="198" spans="1:12" ht="15" x14ac:dyDescent="0.25">
      <c r="A198" s="23"/>
      <c r="B198" s="15"/>
      <c r="C198" s="11"/>
      <c r="D198" s="7" t="s">
        <v>29</v>
      </c>
      <c r="E198" s="42" t="s">
        <v>65</v>
      </c>
      <c r="F198" s="43">
        <v>200</v>
      </c>
      <c r="G198" s="43">
        <v>0</v>
      </c>
      <c r="H198" s="43">
        <v>0</v>
      </c>
      <c r="I198" s="43">
        <v>23.5</v>
      </c>
      <c r="J198" s="43">
        <v>89</v>
      </c>
      <c r="K198" s="44" t="s">
        <v>71</v>
      </c>
      <c r="L198" s="43"/>
    </row>
    <row r="199" spans="1:12" ht="15" x14ac:dyDescent="0.25">
      <c r="A199" s="23"/>
      <c r="B199" s="15"/>
      <c r="C199" s="11"/>
      <c r="D199" s="7" t="s">
        <v>30</v>
      </c>
      <c r="E199" s="42" t="s">
        <v>43</v>
      </c>
      <c r="F199" s="43">
        <v>20</v>
      </c>
      <c r="G199" s="43">
        <v>1.43</v>
      </c>
      <c r="H199" s="43">
        <v>0.19</v>
      </c>
      <c r="I199" s="43">
        <v>8.9499999999999993</v>
      </c>
      <c r="J199" s="43">
        <v>43.33</v>
      </c>
      <c r="K199" s="44" t="s">
        <v>44</v>
      </c>
      <c r="L199" s="43"/>
    </row>
    <row r="200" spans="1:12" ht="15" x14ac:dyDescent="0.25">
      <c r="A200" s="23"/>
      <c r="B200" s="15"/>
      <c r="C200" s="11"/>
      <c r="D200" s="7" t="s">
        <v>31</v>
      </c>
      <c r="E200" s="42" t="s">
        <v>52</v>
      </c>
      <c r="F200" s="43">
        <v>40</v>
      </c>
      <c r="G200" s="43">
        <v>1.1000000000000001</v>
      </c>
      <c r="H200" s="43">
        <v>0.15</v>
      </c>
      <c r="I200" s="43">
        <v>7.2</v>
      </c>
      <c r="J200" s="43">
        <v>38</v>
      </c>
      <c r="K200" s="44" t="s">
        <v>59</v>
      </c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32</v>
      </c>
      <c r="E206" s="9"/>
      <c r="F206" s="19">
        <f>SUM(F194:F205)</f>
        <v>520</v>
      </c>
      <c r="G206" s="19">
        <f t="shared" ref="G206:J206" si="12">SUM(G194:G205)</f>
        <v>24.55</v>
      </c>
      <c r="H206" s="19">
        <f t="shared" si="12"/>
        <v>32.120000000000005</v>
      </c>
      <c r="I206" s="19">
        <f t="shared" si="12"/>
        <v>101.44000000000001</v>
      </c>
      <c r="J206" s="19">
        <f t="shared" si="12"/>
        <v>649.93000000000006</v>
      </c>
      <c r="K206" s="25"/>
      <c r="L206" s="19">
        <f t="shared" ref="L206" si="13">SUM(L194:L205)</f>
        <v>0</v>
      </c>
    </row>
    <row r="207" spans="1:12" ht="15" x14ac:dyDescent="0.2">
      <c r="A207" s="29">
        <f>A185</f>
        <v>2</v>
      </c>
      <c r="B207" s="30">
        <f>B185</f>
        <v>4</v>
      </c>
      <c r="C207" s="54" t="s">
        <v>4</v>
      </c>
      <c r="D207" s="55"/>
      <c r="E207" s="31"/>
      <c r="F207" s="32">
        <f>F193+F206</f>
        <v>930</v>
      </c>
      <c r="G207" s="32">
        <f t="shared" ref="G207" si="14">G193+G206</f>
        <v>34.76</v>
      </c>
      <c r="H207" s="32">
        <f t="shared" ref="H207" si="15">H193+H206</f>
        <v>40.600000000000009</v>
      </c>
      <c r="I207" s="32">
        <f t="shared" ref="I207" si="16">I193+I206</f>
        <v>162.25</v>
      </c>
      <c r="J207" s="32">
        <f t="shared" ref="J207:L207" si="17">J193+J206</f>
        <v>1010.3100000000001</v>
      </c>
      <c r="K207" s="32"/>
      <c r="L207" s="32">
        <f t="shared" si="17"/>
        <v>0</v>
      </c>
    </row>
    <row r="208" spans="1:12" ht="15" x14ac:dyDescent="0.25">
      <c r="A208" s="20">
        <v>2</v>
      </c>
      <c r="B208" s="21">
        <v>5</v>
      </c>
      <c r="C208" s="22" t="s">
        <v>19</v>
      </c>
      <c r="D208" s="5" t="s">
        <v>20</v>
      </c>
      <c r="E208" s="39" t="s">
        <v>118</v>
      </c>
      <c r="F208" s="40">
        <v>160</v>
      </c>
      <c r="G208" s="40">
        <v>5.54</v>
      </c>
      <c r="H208" s="40">
        <v>5.77</v>
      </c>
      <c r="I208" s="40">
        <v>25.85</v>
      </c>
      <c r="J208" s="40">
        <v>125.71</v>
      </c>
      <c r="K208" s="41" t="s">
        <v>119</v>
      </c>
      <c r="L208" s="40"/>
    </row>
    <row r="209" spans="1:12" ht="15" x14ac:dyDescent="0.25">
      <c r="A209" s="23"/>
      <c r="B209" s="15"/>
      <c r="C209" s="11"/>
      <c r="D209" s="7" t="s">
        <v>21</v>
      </c>
      <c r="E209" s="42" t="s">
        <v>110</v>
      </c>
      <c r="F209" s="43">
        <v>200</v>
      </c>
      <c r="G209" s="43">
        <v>1.55</v>
      </c>
      <c r="H209" s="43">
        <v>1.45</v>
      </c>
      <c r="I209" s="43">
        <v>11.26</v>
      </c>
      <c r="J209" s="43">
        <v>64</v>
      </c>
      <c r="K209" s="44" t="s">
        <v>112</v>
      </c>
      <c r="L209" s="43"/>
    </row>
    <row r="210" spans="1:12" ht="15" x14ac:dyDescent="0.25">
      <c r="A210" s="23"/>
      <c r="B210" s="15"/>
      <c r="C210" s="11"/>
      <c r="D210" s="7" t="s">
        <v>22</v>
      </c>
      <c r="E210" s="42" t="s">
        <v>66</v>
      </c>
      <c r="F210" s="43">
        <v>50</v>
      </c>
      <c r="G210" s="43">
        <v>3.57</v>
      </c>
      <c r="H210" s="43">
        <v>0.48</v>
      </c>
      <c r="I210" s="43">
        <v>22.38</v>
      </c>
      <c r="J210" s="43">
        <v>108.33</v>
      </c>
      <c r="K210" s="44" t="s">
        <v>44</v>
      </c>
      <c r="L210" s="43"/>
    </row>
    <row r="211" spans="1:12" ht="15" x14ac:dyDescent="0.25">
      <c r="A211" s="23"/>
      <c r="B211" s="15"/>
      <c r="C211" s="11"/>
      <c r="D211" s="7" t="s">
        <v>23</v>
      </c>
      <c r="E211" s="42" t="s">
        <v>62</v>
      </c>
      <c r="F211" s="43">
        <v>120</v>
      </c>
      <c r="G211" s="43">
        <v>0.48</v>
      </c>
      <c r="H211" s="43">
        <v>0.48</v>
      </c>
      <c r="I211" s="43">
        <v>11.76</v>
      </c>
      <c r="J211" s="43">
        <v>56.4</v>
      </c>
      <c r="K211" s="44" t="s">
        <v>68</v>
      </c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.75" customHeight="1" x14ac:dyDescent="0.25">
      <c r="A216" s="24"/>
      <c r="B216" s="17"/>
      <c r="C216" s="8"/>
      <c r="D216" s="18" t="s">
        <v>32</v>
      </c>
      <c r="E216" s="9"/>
      <c r="F216" s="19"/>
      <c r="G216" s="19"/>
      <c r="H216" s="19"/>
      <c r="I216" s="19"/>
      <c r="J216" s="19"/>
      <c r="K216" s="25"/>
      <c r="L216" s="19">
        <f>SUM(L208:L215)</f>
        <v>0</v>
      </c>
    </row>
    <row r="217" spans="1:12" ht="15" x14ac:dyDescent="0.25">
      <c r="A217" s="26">
        <f>A208</f>
        <v>2</v>
      </c>
      <c r="B217" s="13">
        <f>B208</f>
        <v>5</v>
      </c>
      <c r="C217" s="10" t="s">
        <v>24</v>
      </c>
      <c r="D217" s="7" t="s">
        <v>25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26</v>
      </c>
      <c r="E218" s="42" t="s">
        <v>100</v>
      </c>
      <c r="F218" s="43" t="s">
        <v>53</v>
      </c>
      <c r="G218" s="43">
        <v>7.57</v>
      </c>
      <c r="H218" s="43">
        <v>6.76</v>
      </c>
      <c r="I218" s="43">
        <v>14.8</v>
      </c>
      <c r="J218" s="43">
        <v>172</v>
      </c>
      <c r="K218" s="44" t="s">
        <v>103</v>
      </c>
      <c r="L218" s="43"/>
    </row>
    <row r="219" spans="1:12" ht="15" x14ac:dyDescent="0.25">
      <c r="A219" s="23"/>
      <c r="B219" s="15"/>
      <c r="C219" s="11"/>
      <c r="D219" s="7" t="s">
        <v>27</v>
      </c>
      <c r="E219" s="42" t="s">
        <v>120</v>
      </c>
      <c r="F219" s="43">
        <v>60</v>
      </c>
      <c r="G219" s="43">
        <v>8.9</v>
      </c>
      <c r="H219" s="43">
        <v>4.47</v>
      </c>
      <c r="I219" s="43">
        <v>1.49</v>
      </c>
      <c r="J219" s="43">
        <v>135</v>
      </c>
      <c r="K219" s="44" t="s">
        <v>121</v>
      </c>
      <c r="L219" s="43"/>
    </row>
    <row r="220" spans="1:12" ht="15" x14ac:dyDescent="0.25">
      <c r="A220" s="23"/>
      <c r="B220" s="15"/>
      <c r="C220" s="11"/>
      <c r="D220" s="7" t="s">
        <v>28</v>
      </c>
      <c r="E220" s="42" t="s">
        <v>122</v>
      </c>
      <c r="F220" s="43">
        <v>130</v>
      </c>
      <c r="G220" s="43">
        <v>3</v>
      </c>
      <c r="H220" s="43">
        <v>3.07</v>
      </c>
      <c r="I220" s="43">
        <v>30.4</v>
      </c>
      <c r="J220" s="43">
        <v>161.19999999999999</v>
      </c>
      <c r="K220" s="44" t="s">
        <v>123</v>
      </c>
      <c r="L220" s="43"/>
    </row>
    <row r="221" spans="1:12" ht="15" x14ac:dyDescent="0.25">
      <c r="A221" s="23"/>
      <c r="B221" s="15"/>
      <c r="C221" s="11"/>
      <c r="D221" s="7" t="s">
        <v>29</v>
      </c>
      <c r="E221" s="42" t="s">
        <v>102</v>
      </c>
      <c r="F221" s="43">
        <v>200</v>
      </c>
      <c r="G221" s="43">
        <v>0</v>
      </c>
      <c r="H221" s="43">
        <v>0</v>
      </c>
      <c r="I221" s="43">
        <v>23.5</v>
      </c>
      <c r="J221" s="43">
        <v>89</v>
      </c>
      <c r="K221" s="44" t="s">
        <v>71</v>
      </c>
      <c r="L221" s="43"/>
    </row>
    <row r="222" spans="1:12" ht="15" x14ac:dyDescent="0.25">
      <c r="A222" s="23"/>
      <c r="B222" s="15"/>
      <c r="C222" s="11"/>
      <c r="D222" s="7" t="s">
        <v>30</v>
      </c>
      <c r="E222" s="42" t="s">
        <v>43</v>
      </c>
      <c r="F222" s="43">
        <v>20</v>
      </c>
      <c r="G222" s="43">
        <v>1.43</v>
      </c>
      <c r="H222" s="43">
        <v>0.19</v>
      </c>
      <c r="I222" s="43">
        <v>8.9499999999999993</v>
      </c>
      <c r="J222" s="43">
        <v>43.33</v>
      </c>
      <c r="K222" s="44" t="s">
        <v>44</v>
      </c>
      <c r="L222" s="43"/>
    </row>
    <row r="223" spans="1:12" ht="15" x14ac:dyDescent="0.25">
      <c r="A223" s="23"/>
      <c r="B223" s="15"/>
      <c r="C223" s="11"/>
      <c r="D223" s="7" t="s">
        <v>31</v>
      </c>
      <c r="E223" s="42" t="s">
        <v>52</v>
      </c>
      <c r="F223" s="43">
        <v>40</v>
      </c>
      <c r="G223" s="43">
        <v>1.1000000000000001</v>
      </c>
      <c r="H223" s="43">
        <v>0.15</v>
      </c>
      <c r="I223" s="43">
        <v>7.2</v>
      </c>
      <c r="J223" s="43">
        <v>38</v>
      </c>
      <c r="K223" s="44" t="s">
        <v>59</v>
      </c>
      <c r="L223" s="43"/>
    </row>
    <row r="224" spans="1:12" ht="15" x14ac:dyDescent="0.25">
      <c r="A224" s="23"/>
      <c r="B224" s="15"/>
      <c r="C224" s="11"/>
      <c r="D224" s="7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/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6"/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4"/>
      <c r="B228" s="17"/>
      <c r="C228" s="8"/>
      <c r="D228" s="18" t="s">
        <v>32</v>
      </c>
      <c r="E228" s="9"/>
      <c r="F228" s="19">
        <f>SUM(F217:F227)</f>
        <v>450</v>
      </c>
      <c r="G228" s="19">
        <f t="shared" ref="G228:J228" si="18">SUM(G217:G227)</f>
        <v>22</v>
      </c>
      <c r="H228" s="19">
        <f t="shared" si="18"/>
        <v>14.64</v>
      </c>
      <c r="I228" s="19">
        <f t="shared" si="18"/>
        <v>86.34</v>
      </c>
      <c r="J228" s="19">
        <f t="shared" si="18"/>
        <v>638.53000000000009</v>
      </c>
      <c r="K228" s="25"/>
      <c r="L228" s="19">
        <f t="shared" ref="L228" si="19">SUM(L217:L227)</f>
        <v>0</v>
      </c>
    </row>
    <row r="229" spans="1:12" ht="15.75" thickBot="1" x14ac:dyDescent="0.25">
      <c r="A229" s="29">
        <f>A208</f>
        <v>2</v>
      </c>
      <c r="B229" s="30">
        <f>B208</f>
        <v>5</v>
      </c>
      <c r="C229" s="54" t="s">
        <v>4</v>
      </c>
      <c r="D229" s="55"/>
      <c r="E229" s="31"/>
      <c r="F229" s="32">
        <f>F216+F228</f>
        <v>450</v>
      </c>
      <c r="G229" s="32">
        <f t="shared" ref="G229" si="20">G216+G228</f>
        <v>22</v>
      </c>
      <c r="H229" s="32">
        <f t="shared" ref="H229" si="21">H216+H228</f>
        <v>14.64</v>
      </c>
      <c r="I229" s="32">
        <f t="shared" ref="I229" si="22">I216+I228</f>
        <v>86.34</v>
      </c>
      <c r="J229" s="32">
        <f t="shared" ref="J229:L229" si="23">J216+J228</f>
        <v>638.53000000000009</v>
      </c>
      <c r="K229" s="32"/>
      <c r="L229" s="32">
        <f t="shared" si="23"/>
        <v>0</v>
      </c>
    </row>
    <row r="230" spans="1:12" ht="15" x14ac:dyDescent="0.25">
      <c r="A230" s="20">
        <v>3</v>
      </c>
      <c r="B230" s="21">
        <v>1</v>
      </c>
      <c r="C230" s="22" t="s">
        <v>19</v>
      </c>
      <c r="D230" s="5" t="s">
        <v>20</v>
      </c>
      <c r="E230" s="39" t="s">
        <v>109</v>
      </c>
      <c r="F230" s="40">
        <v>160</v>
      </c>
      <c r="G230" s="40">
        <v>5.09</v>
      </c>
      <c r="H230" s="40">
        <v>6.55</v>
      </c>
      <c r="I230" s="40">
        <v>27.17</v>
      </c>
      <c r="J230" s="40">
        <v>188.05</v>
      </c>
      <c r="K230" s="41" t="s">
        <v>111</v>
      </c>
      <c r="L230" s="40"/>
    </row>
    <row r="231" spans="1:12" ht="15" x14ac:dyDescent="0.25">
      <c r="A231" s="23"/>
      <c r="B231" s="15"/>
      <c r="C231" s="11"/>
      <c r="D231" s="7" t="s">
        <v>21</v>
      </c>
      <c r="E231" s="42" t="s">
        <v>41</v>
      </c>
      <c r="F231" s="43">
        <v>200</v>
      </c>
      <c r="G231" s="43">
        <v>0</v>
      </c>
      <c r="H231" s="43">
        <v>0</v>
      </c>
      <c r="I231" s="43">
        <v>9.0579999999999998</v>
      </c>
      <c r="J231" s="43">
        <v>36</v>
      </c>
      <c r="K231" s="44" t="s">
        <v>42</v>
      </c>
      <c r="L231" s="43"/>
    </row>
    <row r="232" spans="1:12" ht="15" x14ac:dyDescent="0.25">
      <c r="A232" s="23"/>
      <c r="B232" s="15"/>
      <c r="C232" s="11"/>
      <c r="D232" s="7" t="s">
        <v>22</v>
      </c>
      <c r="E232" s="42" t="s">
        <v>66</v>
      </c>
      <c r="F232" s="43">
        <v>50</v>
      </c>
      <c r="G232" s="43">
        <v>3.57</v>
      </c>
      <c r="H232" s="43">
        <v>0.48</v>
      </c>
      <c r="I232" s="43">
        <v>22.38</v>
      </c>
      <c r="J232" s="43">
        <v>108.33</v>
      </c>
      <c r="K232" s="44" t="s">
        <v>44</v>
      </c>
      <c r="L232" s="43"/>
    </row>
    <row r="233" spans="1:12" ht="15" x14ac:dyDescent="0.25">
      <c r="A233" s="23"/>
      <c r="B233" s="15"/>
      <c r="C233" s="11"/>
      <c r="D233" s="7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7"/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23"/>
      <c r="B235" s="15"/>
      <c r="C235" s="11"/>
      <c r="D235" s="7"/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3"/>
      <c r="B236" s="15"/>
      <c r="C236" s="11"/>
      <c r="D236" s="6"/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24"/>
      <c r="B238" s="17"/>
      <c r="C238" s="8"/>
      <c r="D238" s="18" t="s">
        <v>32</v>
      </c>
      <c r="E238" s="9"/>
      <c r="F238" s="19">
        <f>SUM(F230:F237)</f>
        <v>410</v>
      </c>
      <c r="G238" s="19">
        <f>SUM(G230:G237)</f>
        <v>8.66</v>
      </c>
      <c r="H238" s="19">
        <f>SUM(H230:H237)</f>
        <v>7.0299999999999994</v>
      </c>
      <c r="I238" s="19">
        <f>SUM(I230:I237)</f>
        <v>58.608000000000004</v>
      </c>
      <c r="J238" s="19">
        <f>SUM(J230:J237)</f>
        <v>332.38</v>
      </c>
      <c r="K238" s="25"/>
      <c r="L238" s="19">
        <f>SUM(L230:L237)</f>
        <v>0</v>
      </c>
    </row>
    <row r="239" spans="1:12" ht="15" x14ac:dyDescent="0.25">
      <c r="A239" s="26">
        <f>A230</f>
        <v>3</v>
      </c>
      <c r="B239" s="13">
        <f>B230</f>
        <v>1</v>
      </c>
      <c r="C239" s="10" t="s">
        <v>24</v>
      </c>
      <c r="D239" s="7" t="s">
        <v>25</v>
      </c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 t="s">
        <v>26</v>
      </c>
      <c r="E240" s="42" t="s">
        <v>74</v>
      </c>
      <c r="F240" s="43">
        <v>200</v>
      </c>
      <c r="G240" s="43">
        <v>1.53</v>
      </c>
      <c r="H240" s="43">
        <v>3.65</v>
      </c>
      <c r="I240" s="43">
        <v>8.35</v>
      </c>
      <c r="J240" s="43">
        <v>72</v>
      </c>
      <c r="K240" s="44" t="s">
        <v>79</v>
      </c>
      <c r="L240" s="43"/>
    </row>
    <row r="241" spans="1:12" ht="15" x14ac:dyDescent="0.25">
      <c r="A241" s="23"/>
      <c r="B241" s="15"/>
      <c r="C241" s="11"/>
      <c r="D241" s="7" t="s">
        <v>27</v>
      </c>
      <c r="E241" s="42" t="s">
        <v>49</v>
      </c>
      <c r="F241" s="43" t="s">
        <v>54</v>
      </c>
      <c r="G241" s="43">
        <v>8.15</v>
      </c>
      <c r="H241" s="43">
        <v>6.08</v>
      </c>
      <c r="I241" s="43">
        <v>7.41</v>
      </c>
      <c r="J241" s="43">
        <v>96</v>
      </c>
      <c r="K241" s="44" t="s">
        <v>56</v>
      </c>
      <c r="L241" s="43"/>
    </row>
    <row r="242" spans="1:12" ht="15" x14ac:dyDescent="0.25">
      <c r="A242" s="23"/>
      <c r="B242" s="15"/>
      <c r="C242" s="11"/>
      <c r="D242" s="7" t="s">
        <v>28</v>
      </c>
      <c r="E242" s="42" t="s">
        <v>96</v>
      </c>
      <c r="F242" s="43">
        <v>150</v>
      </c>
      <c r="G242" s="43">
        <v>7.16</v>
      </c>
      <c r="H242" s="43">
        <v>6.01</v>
      </c>
      <c r="I242" s="43">
        <v>34.19</v>
      </c>
      <c r="J242" s="43">
        <v>194.76</v>
      </c>
      <c r="K242" s="44" t="s">
        <v>99</v>
      </c>
      <c r="L242" s="43"/>
    </row>
    <row r="243" spans="1:12" ht="15" x14ac:dyDescent="0.25">
      <c r="A243" s="23"/>
      <c r="B243" s="15"/>
      <c r="C243" s="11"/>
      <c r="D243" s="7" t="s">
        <v>29</v>
      </c>
      <c r="E243" s="42" t="s">
        <v>51</v>
      </c>
      <c r="F243" s="43">
        <v>200</v>
      </c>
      <c r="G243" s="43">
        <v>0.9</v>
      </c>
      <c r="H243" s="43">
        <v>0.05</v>
      </c>
      <c r="I243" s="43">
        <v>20.6</v>
      </c>
      <c r="J243" s="43">
        <v>89</v>
      </c>
      <c r="K243" s="44" t="s">
        <v>58</v>
      </c>
      <c r="L243" s="43"/>
    </row>
    <row r="244" spans="1:12" ht="15" x14ac:dyDescent="0.25">
      <c r="A244" s="23"/>
      <c r="B244" s="15"/>
      <c r="C244" s="11"/>
      <c r="D244" s="7" t="s">
        <v>30</v>
      </c>
      <c r="E244" s="42" t="s">
        <v>66</v>
      </c>
      <c r="F244" s="43">
        <v>20</v>
      </c>
      <c r="G244" s="43">
        <v>1.43</v>
      </c>
      <c r="H244" s="43">
        <v>0.19</v>
      </c>
      <c r="I244" s="43">
        <v>8.9499999999999993</v>
      </c>
      <c r="J244" s="43">
        <v>43.33</v>
      </c>
      <c r="K244" s="44" t="s">
        <v>44</v>
      </c>
      <c r="L244" s="43"/>
    </row>
    <row r="245" spans="1:12" ht="15" x14ac:dyDescent="0.25">
      <c r="A245" s="23"/>
      <c r="B245" s="15"/>
      <c r="C245" s="11"/>
      <c r="D245" s="7" t="s">
        <v>31</v>
      </c>
      <c r="E245" s="42" t="s">
        <v>78</v>
      </c>
      <c r="F245" s="43">
        <v>40</v>
      </c>
      <c r="G245" s="43">
        <v>1.1000000000000001</v>
      </c>
      <c r="H245" s="43">
        <v>0.15</v>
      </c>
      <c r="I245" s="43">
        <v>7.2</v>
      </c>
      <c r="J245" s="43">
        <v>38</v>
      </c>
      <c r="K245" s="44" t="s">
        <v>59</v>
      </c>
      <c r="L245" s="43"/>
    </row>
    <row r="246" spans="1:12" ht="15" x14ac:dyDescent="0.25">
      <c r="A246" s="23"/>
      <c r="B246" s="15"/>
      <c r="C246" s="11"/>
      <c r="D246" s="7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/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/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SUM(F239:F250)</f>
        <v>610</v>
      </c>
      <c r="G251" s="19">
        <f t="shared" ref="G251:J251" si="24">SUM(G239:G250)</f>
        <v>20.27</v>
      </c>
      <c r="H251" s="19">
        <f t="shared" si="24"/>
        <v>16.13</v>
      </c>
      <c r="I251" s="19">
        <f t="shared" si="24"/>
        <v>86.7</v>
      </c>
      <c r="J251" s="19">
        <f t="shared" si="24"/>
        <v>533.08999999999992</v>
      </c>
      <c r="K251" s="25"/>
      <c r="L251" s="19">
        <f t="shared" ref="L251" si="25">SUM(L239:L250)</f>
        <v>0</v>
      </c>
    </row>
    <row r="252" spans="1:12" ht="15.75" thickBot="1" x14ac:dyDescent="0.25">
      <c r="A252" s="29">
        <f>A230</f>
        <v>3</v>
      </c>
      <c r="B252" s="30">
        <f>B230</f>
        <v>1</v>
      </c>
      <c r="C252" s="54" t="s">
        <v>4</v>
      </c>
      <c r="D252" s="55"/>
      <c r="E252" s="31"/>
      <c r="F252" s="32">
        <f>F238+F251</f>
        <v>1020</v>
      </c>
      <c r="G252" s="32">
        <f t="shared" ref="G252:J252" si="26">G238+G251</f>
        <v>28.93</v>
      </c>
      <c r="H252" s="32">
        <f t="shared" si="26"/>
        <v>23.159999999999997</v>
      </c>
      <c r="I252" s="32">
        <f t="shared" si="26"/>
        <v>145.30799999999999</v>
      </c>
      <c r="J252" s="32">
        <f t="shared" si="26"/>
        <v>865.46999999999991</v>
      </c>
      <c r="K252" s="32"/>
      <c r="L252" s="32">
        <f t="shared" ref="L252" si="27">L238+L251</f>
        <v>0</v>
      </c>
    </row>
    <row r="253" spans="1:12" ht="15" x14ac:dyDescent="0.25">
      <c r="A253" s="14">
        <v>3</v>
      </c>
      <c r="B253" s="15">
        <v>2</v>
      </c>
      <c r="C253" s="22" t="s">
        <v>19</v>
      </c>
      <c r="D253" s="5" t="s">
        <v>20</v>
      </c>
      <c r="E253" s="39" t="s">
        <v>72</v>
      </c>
      <c r="F253" s="40" t="s">
        <v>73</v>
      </c>
      <c r="G253" s="40">
        <v>6.34</v>
      </c>
      <c r="H253" s="40">
        <v>8.19</v>
      </c>
      <c r="I253" s="40">
        <v>27.74</v>
      </c>
      <c r="J253" s="40">
        <v>206</v>
      </c>
      <c r="K253" s="41" t="s">
        <v>76</v>
      </c>
      <c r="L253" s="40"/>
    </row>
    <row r="254" spans="1:12" ht="15" x14ac:dyDescent="0.25">
      <c r="A254" s="14"/>
      <c r="B254" s="15"/>
      <c r="C254" s="11"/>
      <c r="D254" s="7" t="s">
        <v>21</v>
      </c>
      <c r="E254" s="42" t="s">
        <v>110</v>
      </c>
      <c r="F254" s="43">
        <v>200</v>
      </c>
      <c r="G254" s="43">
        <v>1.55</v>
      </c>
      <c r="H254" s="43">
        <v>1.45</v>
      </c>
      <c r="I254" s="43">
        <v>11.26</v>
      </c>
      <c r="J254" s="43">
        <v>64</v>
      </c>
      <c r="K254" s="44" t="s">
        <v>112</v>
      </c>
      <c r="L254" s="43"/>
    </row>
    <row r="255" spans="1:12" ht="15" x14ac:dyDescent="0.25">
      <c r="A255" s="14"/>
      <c r="B255" s="15"/>
      <c r="C255" s="11"/>
      <c r="D255" s="7" t="s">
        <v>22</v>
      </c>
      <c r="E255" s="42" t="s">
        <v>66</v>
      </c>
      <c r="F255" s="43">
        <v>50</v>
      </c>
      <c r="G255" s="43">
        <v>3.57</v>
      </c>
      <c r="H255" s="43">
        <v>0.48</v>
      </c>
      <c r="I255" s="43">
        <v>22.38</v>
      </c>
      <c r="J255" s="43">
        <v>108.33</v>
      </c>
      <c r="K255" s="44" t="s">
        <v>44</v>
      </c>
      <c r="L255" s="43"/>
    </row>
    <row r="256" spans="1:12" ht="15" x14ac:dyDescent="0.25">
      <c r="A256" s="14"/>
      <c r="B256" s="15"/>
      <c r="C256" s="11"/>
      <c r="D256" s="7"/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14"/>
      <c r="B257" s="15"/>
      <c r="C257" s="11"/>
      <c r="D257" s="7"/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14"/>
      <c r="B258" s="15"/>
      <c r="C258" s="11"/>
      <c r="D258" s="7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14"/>
      <c r="B259" s="15"/>
      <c r="C259" s="11"/>
      <c r="D259" s="7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14"/>
      <c r="B260" s="15"/>
      <c r="C260" s="11"/>
      <c r="D260" s="6"/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14"/>
      <c r="B261" s="15"/>
      <c r="C261" s="11"/>
      <c r="D261" s="6"/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16"/>
      <c r="B262" s="17"/>
      <c r="C262" s="8"/>
      <c r="D262" s="18" t="s">
        <v>32</v>
      </c>
      <c r="E262" s="9"/>
      <c r="F262" s="19">
        <f>SUM(F253:F261)</f>
        <v>250</v>
      </c>
      <c r="G262" s="19">
        <f>SUM(G253:G261)</f>
        <v>11.459999999999999</v>
      </c>
      <c r="H262" s="19">
        <f>SUM(H253:H261)</f>
        <v>10.119999999999999</v>
      </c>
      <c r="I262" s="19">
        <f>SUM(I253:I261)</f>
        <v>61.379999999999995</v>
      </c>
      <c r="J262" s="19">
        <f>SUM(J253:J261)</f>
        <v>378.33</v>
      </c>
      <c r="K262" s="25"/>
      <c r="L262" s="19">
        <f>SUM(L253:L261)</f>
        <v>0</v>
      </c>
    </row>
    <row r="263" spans="1:12" ht="15" x14ac:dyDescent="0.25">
      <c r="A263" s="13">
        <v>3</v>
      </c>
      <c r="B263" s="13">
        <f>B253</f>
        <v>2</v>
      </c>
      <c r="C263" s="10" t="s">
        <v>24</v>
      </c>
      <c r="D263" s="7" t="s">
        <v>25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14"/>
      <c r="B264" s="15"/>
      <c r="C264" s="11"/>
      <c r="D264" s="7" t="s">
        <v>26</v>
      </c>
      <c r="E264" s="42" t="s">
        <v>63</v>
      </c>
      <c r="F264" s="43">
        <v>200</v>
      </c>
      <c r="G264" s="43">
        <v>3.84</v>
      </c>
      <c r="H264" s="43">
        <v>3.74</v>
      </c>
      <c r="I264" s="43">
        <v>37.53</v>
      </c>
      <c r="J264" s="43">
        <v>128</v>
      </c>
      <c r="K264" s="44" t="s">
        <v>69</v>
      </c>
      <c r="L264" s="43"/>
    </row>
    <row r="265" spans="1:12" ht="15" x14ac:dyDescent="0.25">
      <c r="A265" s="14"/>
      <c r="B265" s="15"/>
      <c r="C265" s="11"/>
      <c r="D265" s="7" t="s">
        <v>27</v>
      </c>
      <c r="E265" s="42" t="s">
        <v>124</v>
      </c>
      <c r="F265" s="53" t="s">
        <v>125</v>
      </c>
      <c r="G265" s="43">
        <v>13.37</v>
      </c>
      <c r="H265" s="43">
        <v>13.45</v>
      </c>
      <c r="I265" s="43">
        <v>31.22</v>
      </c>
      <c r="J265" s="43">
        <v>282</v>
      </c>
      <c r="K265" s="44" t="s">
        <v>126</v>
      </c>
      <c r="L265" s="43"/>
    </row>
    <row r="266" spans="1:12" ht="15" x14ac:dyDescent="0.25">
      <c r="A266" s="14"/>
      <c r="B266" s="15"/>
      <c r="C266" s="11"/>
      <c r="D266" s="7" t="s">
        <v>28</v>
      </c>
      <c r="E266" s="42" t="s">
        <v>114</v>
      </c>
      <c r="F266" s="43" t="s">
        <v>115</v>
      </c>
      <c r="G266" s="43">
        <v>3.06</v>
      </c>
      <c r="H266" s="43">
        <v>12.21</v>
      </c>
      <c r="I266" s="43">
        <v>20.05</v>
      </c>
      <c r="J266" s="43">
        <v>132</v>
      </c>
      <c r="K266" s="44" t="s">
        <v>117</v>
      </c>
      <c r="L266" s="43"/>
    </row>
    <row r="267" spans="1:12" ht="15" x14ac:dyDescent="0.25">
      <c r="A267" s="14"/>
      <c r="B267" s="15"/>
      <c r="C267" s="11"/>
      <c r="D267" s="7" t="s">
        <v>29</v>
      </c>
      <c r="E267" s="42" t="s">
        <v>65</v>
      </c>
      <c r="F267" s="43">
        <v>200</v>
      </c>
      <c r="G267" s="43">
        <v>0</v>
      </c>
      <c r="H267" s="43">
        <v>0</v>
      </c>
      <c r="I267" s="43">
        <v>23.5</v>
      </c>
      <c r="J267" s="43">
        <v>89</v>
      </c>
      <c r="K267" s="44" t="s">
        <v>71</v>
      </c>
      <c r="L267" s="43"/>
    </row>
    <row r="268" spans="1:12" ht="15" x14ac:dyDescent="0.25">
      <c r="A268" s="14"/>
      <c r="B268" s="15"/>
      <c r="C268" s="11"/>
      <c r="D268" s="7" t="s">
        <v>30</v>
      </c>
      <c r="E268" s="42" t="s">
        <v>66</v>
      </c>
      <c r="F268" s="43">
        <v>20</v>
      </c>
      <c r="G268" s="43">
        <v>1.43</v>
      </c>
      <c r="H268" s="43">
        <v>0.19</v>
      </c>
      <c r="I268" s="43">
        <v>8.9499999999999993</v>
      </c>
      <c r="J268" s="43">
        <v>43.33</v>
      </c>
      <c r="K268" s="44" t="s">
        <v>44</v>
      </c>
      <c r="L268" s="43"/>
    </row>
    <row r="269" spans="1:12" ht="15" x14ac:dyDescent="0.25">
      <c r="A269" s="14"/>
      <c r="B269" s="15"/>
      <c r="C269" s="11"/>
      <c r="D269" s="7" t="s">
        <v>31</v>
      </c>
      <c r="E269" s="42" t="s">
        <v>78</v>
      </c>
      <c r="F269" s="43">
        <v>40</v>
      </c>
      <c r="G269" s="43">
        <v>1.1000000000000001</v>
      </c>
      <c r="H269" s="43">
        <v>0.15</v>
      </c>
      <c r="I269" s="43">
        <v>7.2</v>
      </c>
      <c r="J269" s="43">
        <v>38</v>
      </c>
      <c r="K269" s="44" t="s">
        <v>59</v>
      </c>
      <c r="L269" s="43"/>
    </row>
    <row r="270" spans="1:12" ht="15" x14ac:dyDescent="0.25">
      <c r="A270" s="14"/>
      <c r="B270" s="15"/>
      <c r="C270" s="11"/>
      <c r="D270" s="7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14"/>
      <c r="B272" s="15"/>
      <c r="C272" s="11"/>
      <c r="D272" s="7"/>
      <c r="E272" s="42"/>
      <c r="F272" s="43"/>
      <c r="G272" s="43"/>
      <c r="H272" s="43"/>
      <c r="I272" s="43"/>
      <c r="J272" s="43"/>
      <c r="K272" s="44"/>
      <c r="L272" s="43"/>
    </row>
    <row r="273" spans="1:12" ht="15" x14ac:dyDescent="0.25">
      <c r="A273" s="14"/>
      <c r="B273" s="15"/>
      <c r="C273" s="11"/>
      <c r="D273" s="6"/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6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6"/>
      <c r="B275" s="17"/>
      <c r="C275" s="8"/>
      <c r="D275" s="18" t="s">
        <v>32</v>
      </c>
      <c r="E275" s="9"/>
      <c r="F275" s="19">
        <f>SUM(F263:F274)</f>
        <v>460</v>
      </c>
      <c r="G275" s="19">
        <f t="shared" ref="G275:J275" si="28">SUM(G263:G274)</f>
        <v>22.8</v>
      </c>
      <c r="H275" s="19">
        <f t="shared" si="28"/>
        <v>29.74</v>
      </c>
      <c r="I275" s="19">
        <f t="shared" si="28"/>
        <v>128.44999999999999</v>
      </c>
      <c r="J275" s="19">
        <f t="shared" si="28"/>
        <v>712.33</v>
      </c>
      <c r="K275" s="25"/>
      <c r="L275" s="19">
        <f t="shared" ref="L275" si="29">SUM(L263:L274)</f>
        <v>0</v>
      </c>
    </row>
    <row r="276" spans="1:12" ht="15.75" thickBot="1" x14ac:dyDescent="0.25">
      <c r="A276" s="33">
        <f>A253</f>
        <v>3</v>
      </c>
      <c r="B276" s="33">
        <f>B253</f>
        <v>2</v>
      </c>
      <c r="C276" s="54" t="s">
        <v>4</v>
      </c>
      <c r="D276" s="55"/>
      <c r="E276" s="31"/>
      <c r="F276" s="32">
        <f>F262+F275</f>
        <v>710</v>
      </c>
      <c r="G276" s="32">
        <f t="shared" ref="G276:J276" si="30">G262+G275</f>
        <v>34.26</v>
      </c>
      <c r="H276" s="32">
        <f t="shared" si="30"/>
        <v>39.86</v>
      </c>
      <c r="I276" s="32">
        <f t="shared" si="30"/>
        <v>189.82999999999998</v>
      </c>
      <c r="J276" s="32">
        <f t="shared" si="30"/>
        <v>1090.6600000000001</v>
      </c>
      <c r="K276" s="32"/>
      <c r="L276" s="32">
        <f t="shared" ref="L276" si="31">L262+L275</f>
        <v>0</v>
      </c>
    </row>
    <row r="277" spans="1:12" ht="15" x14ac:dyDescent="0.25">
      <c r="A277" s="20">
        <v>3</v>
      </c>
      <c r="B277" s="21">
        <v>3</v>
      </c>
      <c r="C277" s="22" t="s">
        <v>19</v>
      </c>
      <c r="D277" s="5" t="s">
        <v>20</v>
      </c>
      <c r="E277" s="39" t="s">
        <v>90</v>
      </c>
      <c r="F277" s="40">
        <v>160</v>
      </c>
      <c r="G277" s="40">
        <v>2.91</v>
      </c>
      <c r="H277" s="40">
        <v>3.64</v>
      </c>
      <c r="I277" s="40">
        <v>18.29</v>
      </c>
      <c r="J277" s="40">
        <v>119.48</v>
      </c>
      <c r="K277" s="41" t="s">
        <v>91</v>
      </c>
      <c r="L277" s="40"/>
    </row>
    <row r="278" spans="1:12" ht="15" x14ac:dyDescent="0.25">
      <c r="A278" s="23"/>
      <c r="B278" s="15"/>
      <c r="C278" s="11"/>
      <c r="D278" s="7" t="s">
        <v>21</v>
      </c>
      <c r="E278" s="42" t="s">
        <v>110</v>
      </c>
      <c r="F278" s="43">
        <v>200</v>
      </c>
      <c r="G278" s="43">
        <v>1.55</v>
      </c>
      <c r="H278" s="43">
        <v>1.45</v>
      </c>
      <c r="I278" s="43">
        <v>11.26</v>
      </c>
      <c r="J278" s="43">
        <v>64</v>
      </c>
      <c r="K278" s="44" t="s">
        <v>112</v>
      </c>
      <c r="L278" s="43"/>
    </row>
    <row r="279" spans="1:12" ht="15.75" customHeight="1" x14ac:dyDescent="0.25">
      <c r="A279" s="23"/>
      <c r="B279" s="15"/>
      <c r="C279" s="11"/>
      <c r="D279" s="7" t="s">
        <v>22</v>
      </c>
      <c r="E279" s="42" t="s">
        <v>43</v>
      </c>
      <c r="F279" s="43">
        <v>50</v>
      </c>
      <c r="G279" s="43">
        <v>3.57</v>
      </c>
      <c r="H279" s="43">
        <v>0.48</v>
      </c>
      <c r="I279" s="43">
        <v>22.38</v>
      </c>
      <c r="J279" s="43">
        <v>108.33</v>
      </c>
      <c r="K279" s="44" t="s">
        <v>44</v>
      </c>
      <c r="L279" s="43"/>
    </row>
    <row r="280" spans="1:12" ht="30" x14ac:dyDescent="0.25">
      <c r="A280" s="23"/>
      <c r="B280" s="15"/>
      <c r="C280" s="11"/>
      <c r="D280" s="52" t="s">
        <v>46</v>
      </c>
      <c r="E280" s="42" t="s">
        <v>45</v>
      </c>
      <c r="F280" s="43">
        <v>100</v>
      </c>
      <c r="G280" s="43">
        <v>3.86</v>
      </c>
      <c r="H280" s="43">
        <v>1.32</v>
      </c>
      <c r="I280" s="43">
        <v>19.600000000000001</v>
      </c>
      <c r="J280" s="43">
        <v>112</v>
      </c>
      <c r="K280" s="44" t="s">
        <v>47</v>
      </c>
      <c r="L280" s="43"/>
    </row>
    <row r="281" spans="1:12" ht="15" x14ac:dyDescent="0.25">
      <c r="A281" s="23"/>
      <c r="B281" s="15"/>
      <c r="C281" s="11"/>
      <c r="D281" s="7"/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/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6"/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6"/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4"/>
      <c r="B285" s="17"/>
      <c r="C285" s="8"/>
      <c r="D285" s="18" t="s">
        <v>32</v>
      </c>
      <c r="E285" s="9"/>
      <c r="F285" s="19">
        <f>SUM(F277:F284)</f>
        <v>510</v>
      </c>
      <c r="G285" s="19">
        <f>SUM(G277:G284)</f>
        <v>11.889999999999999</v>
      </c>
      <c r="H285" s="19">
        <f>SUM(H277:H284)</f>
        <v>6.8900000000000006</v>
      </c>
      <c r="I285" s="19">
        <f>SUM(I277:I284)</f>
        <v>71.53</v>
      </c>
      <c r="J285" s="19">
        <f>SUM(J277:J284)</f>
        <v>403.81</v>
      </c>
      <c r="K285" s="25"/>
      <c r="L285" s="19">
        <f>SUM(L277:L284)</f>
        <v>0</v>
      </c>
    </row>
    <row r="286" spans="1:12" ht="15" x14ac:dyDescent="0.25">
      <c r="A286" s="26">
        <v>3</v>
      </c>
      <c r="B286" s="13">
        <f>B277</f>
        <v>3</v>
      </c>
      <c r="C286" s="10" t="s">
        <v>24</v>
      </c>
      <c r="D286" s="7" t="s">
        <v>25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7" t="s">
        <v>26</v>
      </c>
      <c r="E287" s="42" t="s">
        <v>82</v>
      </c>
      <c r="F287" s="43">
        <v>200</v>
      </c>
      <c r="G287" s="43">
        <v>1.46</v>
      </c>
      <c r="H287" s="43">
        <v>4.3</v>
      </c>
      <c r="I287" s="43">
        <v>6.62</v>
      </c>
      <c r="J287" s="43">
        <v>71</v>
      </c>
      <c r="K287" s="44" t="s">
        <v>84</v>
      </c>
      <c r="L287" s="43"/>
    </row>
    <row r="288" spans="1:12" ht="15" x14ac:dyDescent="0.25">
      <c r="A288" s="23"/>
      <c r="B288" s="15"/>
      <c r="C288" s="11"/>
      <c r="D288" s="7" t="s">
        <v>27</v>
      </c>
      <c r="E288" s="42" t="s">
        <v>75</v>
      </c>
      <c r="F288" s="43">
        <v>150</v>
      </c>
      <c r="G288" s="43">
        <v>14.88</v>
      </c>
      <c r="H288" s="43">
        <v>19.93</v>
      </c>
      <c r="I288" s="43">
        <v>39.409999999999997</v>
      </c>
      <c r="J288" s="43">
        <v>396.67</v>
      </c>
      <c r="K288" s="44" t="s">
        <v>80</v>
      </c>
      <c r="L288" s="43"/>
    </row>
    <row r="289" spans="1:12" ht="15" x14ac:dyDescent="0.25">
      <c r="A289" s="23"/>
      <c r="B289" s="15"/>
      <c r="C289" s="11"/>
      <c r="D289" s="7" t="s">
        <v>29</v>
      </c>
      <c r="E289" s="42" t="s">
        <v>77</v>
      </c>
      <c r="F289" s="43">
        <v>200</v>
      </c>
      <c r="G289" s="43">
        <v>0.16</v>
      </c>
      <c r="H289" s="43">
        <v>0.16</v>
      </c>
      <c r="I289" s="43">
        <v>18.89</v>
      </c>
      <c r="J289" s="43">
        <v>78</v>
      </c>
      <c r="K289" s="44" t="s">
        <v>81</v>
      </c>
      <c r="L289" s="43"/>
    </row>
    <row r="290" spans="1:12" ht="15" x14ac:dyDescent="0.25">
      <c r="A290" s="23"/>
      <c r="B290" s="15"/>
      <c r="C290" s="11"/>
      <c r="D290" s="7" t="s">
        <v>30</v>
      </c>
      <c r="E290" s="42" t="s">
        <v>43</v>
      </c>
      <c r="F290" s="43">
        <v>20</v>
      </c>
      <c r="G290" s="43">
        <v>1.43</v>
      </c>
      <c r="H290" s="43">
        <v>0.19</v>
      </c>
      <c r="I290" s="43">
        <v>8.9499999999999993</v>
      </c>
      <c r="J290" s="43">
        <v>43.33</v>
      </c>
      <c r="K290" s="44" t="s">
        <v>44</v>
      </c>
      <c r="L290" s="43"/>
    </row>
    <row r="291" spans="1:12" ht="15" x14ac:dyDescent="0.25">
      <c r="A291" s="23"/>
      <c r="B291" s="15"/>
      <c r="C291" s="11"/>
      <c r="D291" s="7" t="s">
        <v>31</v>
      </c>
      <c r="E291" s="42" t="s">
        <v>52</v>
      </c>
      <c r="F291" s="43">
        <v>40</v>
      </c>
      <c r="G291" s="43">
        <v>1.1000000000000001</v>
      </c>
      <c r="H291" s="43">
        <v>0.15</v>
      </c>
      <c r="I291" s="43">
        <v>7.2</v>
      </c>
      <c r="J291" s="43">
        <v>38</v>
      </c>
      <c r="K291" s="44" t="s">
        <v>59</v>
      </c>
      <c r="L291" s="43"/>
    </row>
    <row r="292" spans="1:12" ht="15" x14ac:dyDescent="0.25">
      <c r="A292" s="23"/>
      <c r="B292" s="15"/>
      <c r="C292" s="11"/>
      <c r="D292" s="7"/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23"/>
      <c r="B293" s="15"/>
      <c r="C293" s="11"/>
      <c r="D293" s="7"/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23"/>
      <c r="B294" s="15"/>
      <c r="C294" s="11"/>
      <c r="D294" s="7"/>
      <c r="E294" s="42"/>
      <c r="F294" s="43"/>
      <c r="G294" s="43"/>
      <c r="H294" s="43"/>
      <c r="I294" s="43"/>
      <c r="J294" s="43"/>
      <c r="K294" s="44"/>
      <c r="L294" s="43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6"/>
      <c r="E296" s="42"/>
      <c r="F296" s="43"/>
      <c r="G296" s="43"/>
      <c r="H296" s="43"/>
      <c r="I296" s="43"/>
      <c r="J296" s="43"/>
      <c r="K296" s="44"/>
      <c r="L296" s="43"/>
    </row>
    <row r="297" spans="1:12" ht="15" x14ac:dyDescent="0.25">
      <c r="A297" s="24"/>
      <c r="B297" s="17"/>
      <c r="C297" s="8"/>
      <c r="D297" s="18" t="s">
        <v>32</v>
      </c>
      <c r="E297" s="9"/>
      <c r="F297" s="19">
        <f>SUM(F286:F296)</f>
        <v>610</v>
      </c>
      <c r="G297" s="19">
        <f>SUM(G286:G296)</f>
        <v>19.03</v>
      </c>
      <c r="H297" s="19">
        <f>SUM(H286:H296)</f>
        <v>24.73</v>
      </c>
      <c r="I297" s="19">
        <f>SUM(I286:I296)</f>
        <v>81.069999999999993</v>
      </c>
      <c r="J297" s="19">
        <f>SUM(J286:J296)</f>
        <v>627.00000000000011</v>
      </c>
      <c r="K297" s="25"/>
      <c r="L297" s="19">
        <f>SUM(L286:L296)</f>
        <v>0</v>
      </c>
    </row>
    <row r="298" spans="1:12" ht="15.75" thickBot="1" x14ac:dyDescent="0.25">
      <c r="A298" s="29">
        <f>A277</f>
        <v>3</v>
      </c>
      <c r="B298" s="30">
        <f>B277</f>
        <v>3</v>
      </c>
      <c r="C298" s="54" t="s">
        <v>4</v>
      </c>
      <c r="D298" s="55"/>
      <c r="E298" s="31"/>
      <c r="F298" s="32">
        <f>F285+F297</f>
        <v>1120</v>
      </c>
      <c r="G298" s="32">
        <f>G285+G297</f>
        <v>30.92</v>
      </c>
      <c r="H298" s="32">
        <f>H285+H297</f>
        <v>31.62</v>
      </c>
      <c r="I298" s="32">
        <f>I285+I297</f>
        <v>152.6</v>
      </c>
      <c r="J298" s="32">
        <f>J285+J297</f>
        <v>1030.8100000000002</v>
      </c>
      <c r="K298" s="32"/>
      <c r="L298" s="32">
        <f>L285+L297</f>
        <v>0</v>
      </c>
    </row>
    <row r="299" spans="1:12" ht="15" x14ac:dyDescent="0.25">
      <c r="A299" s="20">
        <v>3</v>
      </c>
      <c r="B299" s="21">
        <v>4</v>
      </c>
      <c r="C299" s="22" t="s">
        <v>19</v>
      </c>
      <c r="D299" s="5" t="s">
        <v>20</v>
      </c>
      <c r="E299" s="39" t="s">
        <v>72</v>
      </c>
      <c r="F299" s="40" t="s">
        <v>73</v>
      </c>
      <c r="G299" s="40">
        <v>6.34</v>
      </c>
      <c r="H299" s="40">
        <v>8.19</v>
      </c>
      <c r="I299" s="40">
        <v>27.74</v>
      </c>
      <c r="J299" s="40">
        <v>206</v>
      </c>
      <c r="K299" s="41" t="s">
        <v>76</v>
      </c>
      <c r="L299" s="40"/>
    </row>
    <row r="300" spans="1:12" ht="15" x14ac:dyDescent="0.25">
      <c r="A300" s="23"/>
      <c r="B300" s="15"/>
      <c r="C300" s="11"/>
      <c r="D300" s="7" t="s">
        <v>21</v>
      </c>
      <c r="E300" s="42" t="s">
        <v>41</v>
      </c>
      <c r="F300" s="43">
        <v>200</v>
      </c>
      <c r="G300" s="43">
        <v>0</v>
      </c>
      <c r="H300" s="43">
        <v>0</v>
      </c>
      <c r="I300" s="43">
        <v>9.08</v>
      </c>
      <c r="J300" s="43">
        <v>36</v>
      </c>
      <c r="K300" s="44" t="s">
        <v>42</v>
      </c>
      <c r="L300" s="43"/>
    </row>
    <row r="301" spans="1:12" ht="15" x14ac:dyDescent="0.25">
      <c r="A301" s="23"/>
      <c r="B301" s="15"/>
      <c r="C301" s="11"/>
      <c r="D301" s="7" t="s">
        <v>22</v>
      </c>
      <c r="E301" s="42" t="s">
        <v>66</v>
      </c>
      <c r="F301" s="43">
        <v>50</v>
      </c>
      <c r="G301" s="43">
        <v>3.57</v>
      </c>
      <c r="H301" s="43">
        <v>0.48</v>
      </c>
      <c r="I301" s="43">
        <v>22.38</v>
      </c>
      <c r="J301" s="43">
        <v>108.33</v>
      </c>
      <c r="K301" s="44" t="s">
        <v>44</v>
      </c>
      <c r="L301" s="43"/>
    </row>
    <row r="302" spans="1:12" ht="15" x14ac:dyDescent="0.25">
      <c r="A302" s="23"/>
      <c r="B302" s="15"/>
      <c r="C302" s="11"/>
      <c r="D302" s="7" t="s">
        <v>23</v>
      </c>
      <c r="E302" s="42" t="s">
        <v>62</v>
      </c>
      <c r="F302" s="43">
        <v>120</v>
      </c>
      <c r="G302" s="43">
        <v>0.48</v>
      </c>
      <c r="H302" s="43">
        <v>0.48</v>
      </c>
      <c r="I302" s="43">
        <v>11.76</v>
      </c>
      <c r="J302" s="43">
        <v>56.4</v>
      </c>
      <c r="K302" s="44" t="s">
        <v>68</v>
      </c>
      <c r="L302" s="43"/>
    </row>
    <row r="303" spans="1:12" ht="15" x14ac:dyDescent="0.25">
      <c r="A303" s="23"/>
      <c r="B303" s="15"/>
      <c r="C303" s="11"/>
      <c r="D303" s="7"/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7"/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3"/>
      <c r="B305" s="15"/>
      <c r="C305" s="11"/>
      <c r="D305" s="7"/>
      <c r="E305" s="42"/>
      <c r="F305" s="43"/>
      <c r="G305" s="43"/>
      <c r="H305" s="43"/>
      <c r="I305" s="43"/>
      <c r="J305" s="43"/>
      <c r="K305" s="44"/>
      <c r="L305" s="43"/>
    </row>
    <row r="306" spans="1:12" ht="15" x14ac:dyDescent="0.2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" x14ac:dyDescent="0.25">
      <c r="A308" s="24"/>
      <c r="B308" s="17"/>
      <c r="C308" s="8"/>
      <c r="D308" s="18" t="s">
        <v>32</v>
      </c>
      <c r="E308" s="9"/>
      <c r="F308" s="19">
        <f>SUM(F299:F307)</f>
        <v>370</v>
      </c>
      <c r="G308" s="19">
        <f>SUM(G299:G307)</f>
        <v>10.39</v>
      </c>
      <c r="H308" s="19">
        <f>SUM(H299:H307)</f>
        <v>9.15</v>
      </c>
      <c r="I308" s="19">
        <f>SUM(I299:I307)</f>
        <v>70.960000000000008</v>
      </c>
      <c r="J308" s="19">
        <f>SUM(J299:J307)</f>
        <v>406.72999999999996</v>
      </c>
      <c r="K308" s="25"/>
      <c r="L308" s="19">
        <f>SUM(L299:L307)</f>
        <v>0</v>
      </c>
    </row>
    <row r="309" spans="1:12" ht="15" x14ac:dyDescent="0.25">
      <c r="A309" s="26">
        <v>3</v>
      </c>
      <c r="B309" s="13">
        <f>B299</f>
        <v>4</v>
      </c>
      <c r="C309" s="10" t="s">
        <v>24</v>
      </c>
      <c r="D309" s="7" t="s">
        <v>25</v>
      </c>
      <c r="E309" s="42"/>
      <c r="F309" s="43"/>
      <c r="G309" s="43"/>
      <c r="H309" s="43"/>
      <c r="I309" s="43"/>
      <c r="J309" s="43"/>
      <c r="K309" s="44"/>
      <c r="L309" s="43"/>
    </row>
    <row r="310" spans="1:12" ht="15" x14ac:dyDescent="0.25">
      <c r="A310" s="23"/>
      <c r="B310" s="15"/>
      <c r="C310" s="11"/>
      <c r="D310" s="7" t="s">
        <v>26</v>
      </c>
      <c r="E310" s="42" t="s">
        <v>82</v>
      </c>
      <c r="F310" s="43">
        <v>200</v>
      </c>
      <c r="G310" s="43">
        <v>1.46</v>
      </c>
      <c r="H310" s="43">
        <v>4.3</v>
      </c>
      <c r="I310" s="43">
        <v>6.62</v>
      </c>
      <c r="J310" s="43">
        <v>71</v>
      </c>
      <c r="K310" s="44" t="s">
        <v>84</v>
      </c>
      <c r="L310" s="43"/>
    </row>
    <row r="311" spans="1:12" ht="15" x14ac:dyDescent="0.25">
      <c r="A311" s="23"/>
      <c r="B311" s="15"/>
      <c r="C311" s="11"/>
      <c r="D311" s="7" t="s">
        <v>27</v>
      </c>
      <c r="E311" s="42" t="s">
        <v>49</v>
      </c>
      <c r="F311" s="43" t="s">
        <v>54</v>
      </c>
      <c r="G311" s="43">
        <v>8.15</v>
      </c>
      <c r="H311" s="43">
        <v>6.08</v>
      </c>
      <c r="I311" s="43">
        <v>7.41</v>
      </c>
      <c r="J311" s="43">
        <v>96</v>
      </c>
      <c r="K311" s="44" t="s">
        <v>85</v>
      </c>
      <c r="L311" s="43"/>
    </row>
    <row r="312" spans="1:12" ht="15" x14ac:dyDescent="0.25">
      <c r="A312" s="23"/>
      <c r="B312" s="15"/>
      <c r="C312" s="11"/>
      <c r="D312" s="7" t="s">
        <v>28</v>
      </c>
      <c r="E312" s="42" t="s">
        <v>96</v>
      </c>
      <c r="F312" s="43">
        <v>150</v>
      </c>
      <c r="G312" s="43">
        <v>7.16</v>
      </c>
      <c r="H312" s="43">
        <v>6.01</v>
      </c>
      <c r="I312" s="43">
        <v>34.19</v>
      </c>
      <c r="J312" s="43">
        <v>194.76</v>
      </c>
      <c r="K312" s="44" t="s">
        <v>99</v>
      </c>
      <c r="L312" s="43"/>
    </row>
    <row r="313" spans="1:12" ht="15" x14ac:dyDescent="0.25">
      <c r="A313" s="23"/>
      <c r="B313" s="15"/>
      <c r="C313" s="11"/>
      <c r="D313" s="7" t="s">
        <v>29</v>
      </c>
      <c r="E313" s="42" t="s">
        <v>77</v>
      </c>
      <c r="F313" s="43">
        <v>200</v>
      </c>
      <c r="G313" s="43">
        <v>0.16</v>
      </c>
      <c r="H313" s="43">
        <v>0.16</v>
      </c>
      <c r="I313" s="43">
        <v>18.89</v>
      </c>
      <c r="J313" s="43">
        <v>78</v>
      </c>
      <c r="K313" s="44" t="s">
        <v>81</v>
      </c>
      <c r="L313" s="43"/>
    </row>
    <row r="314" spans="1:12" ht="15" x14ac:dyDescent="0.25">
      <c r="A314" s="23"/>
      <c r="B314" s="15"/>
      <c r="C314" s="11"/>
      <c r="D314" s="7" t="s">
        <v>30</v>
      </c>
      <c r="E314" s="42" t="s">
        <v>43</v>
      </c>
      <c r="F314" s="43">
        <v>20</v>
      </c>
      <c r="G314" s="43">
        <v>1.43</v>
      </c>
      <c r="H314" s="43">
        <v>0.19</v>
      </c>
      <c r="I314" s="43">
        <v>8.9499999999999993</v>
      </c>
      <c r="J314" s="43">
        <v>43.33</v>
      </c>
      <c r="K314" s="44" t="s">
        <v>44</v>
      </c>
      <c r="L314" s="43"/>
    </row>
    <row r="315" spans="1:12" ht="15" x14ac:dyDescent="0.25">
      <c r="A315" s="23"/>
      <c r="B315" s="15"/>
      <c r="C315" s="11"/>
      <c r="D315" s="7" t="s">
        <v>31</v>
      </c>
      <c r="E315" s="42" t="s">
        <v>52</v>
      </c>
      <c r="F315" s="43">
        <v>40</v>
      </c>
      <c r="G315" s="43">
        <v>1.1000000000000001</v>
      </c>
      <c r="H315" s="43">
        <v>0.15</v>
      </c>
      <c r="I315" s="43">
        <v>7.2</v>
      </c>
      <c r="J315" s="43">
        <v>38</v>
      </c>
      <c r="K315" s="44" t="s">
        <v>59</v>
      </c>
      <c r="L315" s="43"/>
    </row>
    <row r="316" spans="1:12" ht="15" x14ac:dyDescent="0.25">
      <c r="A316" s="23"/>
      <c r="B316" s="15"/>
      <c r="C316" s="11"/>
      <c r="D316" s="7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23"/>
      <c r="B317" s="15"/>
      <c r="C317" s="11"/>
      <c r="D317" s="7"/>
      <c r="E317" s="42"/>
      <c r="F317" s="43"/>
      <c r="G317" s="43"/>
      <c r="H317" s="43"/>
      <c r="I317" s="43"/>
      <c r="J317" s="43"/>
      <c r="K317" s="44"/>
      <c r="L317" s="43"/>
    </row>
    <row r="318" spans="1:12" ht="15" x14ac:dyDescent="0.25">
      <c r="A318" s="23"/>
      <c r="B318" s="15"/>
      <c r="C318" s="11"/>
      <c r="D318" s="7"/>
      <c r="E318" s="42"/>
      <c r="F318" s="43"/>
      <c r="G318" s="43"/>
      <c r="H318" s="43"/>
      <c r="I318" s="43"/>
      <c r="J318" s="43"/>
      <c r="K318" s="44"/>
      <c r="L318" s="43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6"/>
      <c r="E320" s="42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24"/>
      <c r="B321" s="17"/>
      <c r="C321" s="8"/>
      <c r="D321" s="18" t="s">
        <v>32</v>
      </c>
      <c r="E321" s="9"/>
      <c r="F321" s="19">
        <f>SUM(F309:F320)</f>
        <v>610</v>
      </c>
      <c r="G321" s="19">
        <f t="shared" ref="G321:J321" si="32">SUM(G309:G320)</f>
        <v>19.46</v>
      </c>
      <c r="H321" s="19">
        <f t="shared" si="32"/>
        <v>16.89</v>
      </c>
      <c r="I321" s="19">
        <f t="shared" si="32"/>
        <v>83.26</v>
      </c>
      <c r="J321" s="19">
        <f t="shared" si="32"/>
        <v>521.08999999999992</v>
      </c>
      <c r="K321" s="25"/>
      <c r="L321" s="19">
        <f t="shared" ref="L321" si="33">SUM(L309:L320)</f>
        <v>0</v>
      </c>
    </row>
    <row r="322" spans="1:12" ht="15.75" thickBot="1" x14ac:dyDescent="0.25">
      <c r="A322" s="29">
        <f>A299</f>
        <v>3</v>
      </c>
      <c r="B322" s="30">
        <f>B299</f>
        <v>4</v>
      </c>
      <c r="C322" s="54" t="s">
        <v>4</v>
      </c>
      <c r="D322" s="55"/>
      <c r="E322" s="31"/>
      <c r="F322" s="32">
        <f>F308+F321</f>
        <v>980</v>
      </c>
      <c r="G322" s="32">
        <f t="shared" ref="G322:J322" si="34">G308+G321</f>
        <v>29.85</v>
      </c>
      <c r="H322" s="32">
        <f t="shared" si="34"/>
        <v>26.04</v>
      </c>
      <c r="I322" s="32">
        <f t="shared" si="34"/>
        <v>154.22000000000003</v>
      </c>
      <c r="J322" s="32">
        <f t="shared" si="34"/>
        <v>927.81999999999994</v>
      </c>
      <c r="K322" s="32"/>
      <c r="L322" s="32">
        <f t="shared" ref="L322" si="35">L308+L321</f>
        <v>0</v>
      </c>
    </row>
    <row r="323" spans="1:12" ht="15" x14ac:dyDescent="0.25">
      <c r="A323" s="20">
        <v>3</v>
      </c>
      <c r="B323" s="21">
        <v>5</v>
      </c>
      <c r="C323" s="22" t="s">
        <v>19</v>
      </c>
      <c r="D323" s="5" t="s">
        <v>20</v>
      </c>
      <c r="E323" s="39" t="s">
        <v>105</v>
      </c>
      <c r="F323" s="40">
        <v>160</v>
      </c>
      <c r="G323" s="40">
        <v>10.119999999999999</v>
      </c>
      <c r="H323" s="40">
        <v>12.91</v>
      </c>
      <c r="I323" s="40">
        <v>29.6</v>
      </c>
      <c r="J323" s="40">
        <v>222.34</v>
      </c>
      <c r="K323" s="41" t="s">
        <v>106</v>
      </c>
      <c r="L323" s="40"/>
    </row>
    <row r="324" spans="1:12" ht="15" x14ac:dyDescent="0.25">
      <c r="A324" s="23"/>
      <c r="B324" s="15"/>
      <c r="C324" s="11"/>
      <c r="D324" s="7" t="s">
        <v>21</v>
      </c>
      <c r="E324" s="42" t="s">
        <v>110</v>
      </c>
      <c r="F324" s="43">
        <v>200</v>
      </c>
      <c r="G324" s="43">
        <v>1.55</v>
      </c>
      <c r="H324" s="43">
        <v>1.45</v>
      </c>
      <c r="I324" s="43">
        <v>11.26</v>
      </c>
      <c r="J324" s="43">
        <v>64</v>
      </c>
      <c r="K324" s="44" t="s">
        <v>112</v>
      </c>
      <c r="L324" s="43"/>
    </row>
    <row r="325" spans="1:12" ht="15" x14ac:dyDescent="0.25">
      <c r="A325" s="23"/>
      <c r="B325" s="15"/>
      <c r="C325" s="11"/>
      <c r="D325" s="7" t="s">
        <v>22</v>
      </c>
      <c r="E325" s="42" t="s">
        <v>43</v>
      </c>
      <c r="F325" s="43">
        <v>50</v>
      </c>
      <c r="G325" s="43">
        <v>3.57</v>
      </c>
      <c r="H325" s="43">
        <v>0.48</v>
      </c>
      <c r="I325" s="43">
        <v>22.38</v>
      </c>
      <c r="J325" s="43">
        <v>108.33</v>
      </c>
      <c r="K325" s="44" t="s">
        <v>44</v>
      </c>
      <c r="L325" s="43"/>
    </row>
    <row r="326" spans="1:12" ht="15" x14ac:dyDescent="0.25">
      <c r="A326" s="23"/>
      <c r="B326" s="15"/>
      <c r="C326" s="11"/>
      <c r="D326" s="7" t="s">
        <v>23</v>
      </c>
      <c r="E326" s="42" t="s">
        <v>86</v>
      </c>
      <c r="F326" s="43">
        <v>1</v>
      </c>
      <c r="G326" s="43">
        <v>1</v>
      </c>
      <c r="H326" s="43">
        <v>2</v>
      </c>
      <c r="I326" s="43">
        <v>20.2</v>
      </c>
      <c r="J326" s="43">
        <v>92</v>
      </c>
      <c r="K326" s="44" t="s">
        <v>87</v>
      </c>
      <c r="L326" s="43"/>
    </row>
    <row r="327" spans="1:12" ht="15" x14ac:dyDescent="0.25">
      <c r="A327" s="23"/>
      <c r="B327" s="15"/>
      <c r="C327" s="11"/>
      <c r="D327" s="7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3"/>
      <c r="B328" s="15"/>
      <c r="C328" s="11"/>
      <c r="D328" s="7"/>
      <c r="E328" s="42"/>
      <c r="F328" s="43"/>
      <c r="G328" s="43"/>
      <c r="H328" s="43"/>
      <c r="I328" s="43"/>
      <c r="J328" s="43"/>
      <c r="K328" s="44"/>
      <c r="L328" s="43"/>
    </row>
    <row r="329" spans="1:12" ht="15" x14ac:dyDescent="0.25">
      <c r="A329" s="23"/>
      <c r="B329" s="15"/>
      <c r="C329" s="11"/>
      <c r="D329" s="7"/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23"/>
      <c r="B330" s="15"/>
      <c r="C330" s="11"/>
      <c r="D330" s="6"/>
      <c r="E330" s="42"/>
      <c r="F330" s="43"/>
      <c r="G330" s="43"/>
      <c r="H330" s="43"/>
      <c r="I330" s="43"/>
      <c r="J330" s="43"/>
      <c r="K330" s="44"/>
      <c r="L330" s="43"/>
    </row>
    <row r="331" spans="1:12" ht="15" x14ac:dyDescent="0.25">
      <c r="A331" s="23"/>
      <c r="B331" s="15"/>
      <c r="C331" s="11"/>
      <c r="D331" s="6"/>
      <c r="E331" s="42"/>
      <c r="F331" s="43"/>
      <c r="G331" s="43"/>
      <c r="H331" s="43"/>
      <c r="I331" s="43"/>
      <c r="J331" s="43"/>
      <c r="K331" s="44"/>
      <c r="L331" s="43"/>
    </row>
    <row r="332" spans="1:12" ht="15.75" customHeight="1" x14ac:dyDescent="0.25">
      <c r="A332" s="24"/>
      <c r="B332" s="17"/>
      <c r="C332" s="8"/>
      <c r="D332" s="18" t="s">
        <v>32</v>
      </c>
      <c r="E332" s="9"/>
      <c r="F332" s="19">
        <f>SUM(F323:F331)</f>
        <v>411</v>
      </c>
      <c r="G332" s="19">
        <f>SUM(G323:G331)</f>
        <v>16.240000000000002</v>
      </c>
      <c r="H332" s="19">
        <f>SUM(H323:H331)</f>
        <v>16.84</v>
      </c>
      <c r="I332" s="19">
        <f>SUM(I323:I331)</f>
        <v>83.44</v>
      </c>
      <c r="J332" s="19">
        <f>SUM(J323:J331)</f>
        <v>486.67</v>
      </c>
      <c r="K332" s="25"/>
      <c r="L332" s="19">
        <f>SUM(L323:L331)</f>
        <v>0</v>
      </c>
    </row>
    <row r="333" spans="1:12" ht="15" x14ac:dyDescent="0.25">
      <c r="A333" s="26">
        <v>3</v>
      </c>
      <c r="B333" s="13">
        <f>B323</f>
        <v>5</v>
      </c>
      <c r="C333" s="10" t="s">
        <v>24</v>
      </c>
      <c r="D333" s="7" t="s">
        <v>25</v>
      </c>
      <c r="E333" s="42"/>
      <c r="F333" s="43"/>
      <c r="G333" s="43"/>
      <c r="H333" s="43"/>
      <c r="I333" s="43"/>
      <c r="J333" s="43"/>
      <c r="K333" s="44"/>
      <c r="L333" s="43"/>
    </row>
    <row r="334" spans="1:12" ht="15" x14ac:dyDescent="0.25">
      <c r="A334" s="23"/>
      <c r="B334" s="15"/>
      <c r="C334" s="11"/>
      <c r="D334" s="7" t="s">
        <v>26</v>
      </c>
      <c r="E334" s="42" t="s">
        <v>127</v>
      </c>
      <c r="F334" s="43">
        <v>200</v>
      </c>
      <c r="G334" s="43">
        <v>4.08</v>
      </c>
      <c r="H334" s="43">
        <v>5.28</v>
      </c>
      <c r="I334" s="43">
        <v>23.23</v>
      </c>
      <c r="J334" s="43">
        <v>114</v>
      </c>
      <c r="K334" s="44" t="s">
        <v>97</v>
      </c>
      <c r="L334" s="43"/>
    </row>
    <row r="335" spans="1:12" ht="15" x14ac:dyDescent="0.25">
      <c r="A335" s="23"/>
      <c r="B335" s="15"/>
      <c r="C335" s="11"/>
      <c r="D335" s="7" t="s">
        <v>27</v>
      </c>
      <c r="E335" s="42" t="s">
        <v>113</v>
      </c>
      <c r="F335" s="43">
        <v>75</v>
      </c>
      <c r="G335" s="43">
        <v>18.899999999999999</v>
      </c>
      <c r="H335" s="43">
        <v>19.79</v>
      </c>
      <c r="I335" s="43">
        <v>5.27</v>
      </c>
      <c r="J335" s="43">
        <v>274.5</v>
      </c>
      <c r="K335" s="44" t="s">
        <v>116</v>
      </c>
      <c r="L335" s="43"/>
    </row>
    <row r="336" spans="1:12" ht="15" x14ac:dyDescent="0.25">
      <c r="A336" s="23"/>
      <c r="B336" s="15"/>
      <c r="C336" s="11"/>
      <c r="D336" s="7" t="s">
        <v>28</v>
      </c>
      <c r="E336" s="42" t="s">
        <v>107</v>
      </c>
      <c r="F336" s="43">
        <v>150</v>
      </c>
      <c r="G336" s="43">
        <v>5.43</v>
      </c>
      <c r="H336" s="43">
        <v>4.8</v>
      </c>
      <c r="I336" s="43">
        <v>35.29</v>
      </c>
      <c r="J336" s="43">
        <v>205.65</v>
      </c>
      <c r="K336" s="44" t="s">
        <v>108</v>
      </c>
      <c r="L336" s="43"/>
    </row>
    <row r="337" spans="1:12" ht="15" x14ac:dyDescent="0.25">
      <c r="A337" s="23"/>
      <c r="B337" s="15"/>
      <c r="C337" s="11"/>
      <c r="D337" s="7" t="s">
        <v>29</v>
      </c>
      <c r="E337" s="42" t="s">
        <v>65</v>
      </c>
      <c r="F337" s="43">
        <v>200</v>
      </c>
      <c r="G337" s="43">
        <v>0</v>
      </c>
      <c r="H337" s="43">
        <v>0</v>
      </c>
      <c r="I337" s="43">
        <v>23.5</v>
      </c>
      <c r="J337" s="43">
        <v>89</v>
      </c>
      <c r="K337" s="44" t="s">
        <v>71</v>
      </c>
      <c r="L337" s="43"/>
    </row>
    <row r="338" spans="1:12" ht="15" x14ac:dyDescent="0.25">
      <c r="A338" s="23"/>
      <c r="B338" s="15"/>
      <c r="C338" s="11"/>
      <c r="D338" s="7" t="s">
        <v>30</v>
      </c>
      <c r="E338" s="42" t="s">
        <v>43</v>
      </c>
      <c r="F338" s="43">
        <v>20</v>
      </c>
      <c r="G338" s="43">
        <v>1.43</v>
      </c>
      <c r="H338" s="43">
        <v>0.19</v>
      </c>
      <c r="I338" s="43">
        <v>8.9499999999999993</v>
      </c>
      <c r="J338" s="43">
        <v>43.33</v>
      </c>
      <c r="K338" s="44" t="s">
        <v>44</v>
      </c>
      <c r="L338" s="43"/>
    </row>
    <row r="339" spans="1:12" ht="15" x14ac:dyDescent="0.25">
      <c r="A339" s="23"/>
      <c r="B339" s="15"/>
      <c r="C339" s="11"/>
      <c r="D339" s="7" t="s">
        <v>31</v>
      </c>
      <c r="E339" s="42" t="s">
        <v>52</v>
      </c>
      <c r="F339" s="43">
        <v>40</v>
      </c>
      <c r="G339" s="43">
        <v>1.1000000000000001</v>
      </c>
      <c r="H339" s="43">
        <v>0.15</v>
      </c>
      <c r="I339" s="43">
        <v>7.2</v>
      </c>
      <c r="J339" s="43">
        <v>38</v>
      </c>
      <c r="K339" s="44" t="s">
        <v>59</v>
      </c>
      <c r="L339" s="43"/>
    </row>
    <row r="340" spans="1:12" ht="15" x14ac:dyDescent="0.25">
      <c r="A340" s="23"/>
      <c r="B340" s="15"/>
      <c r="C340" s="11"/>
      <c r="D340" s="7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3"/>
      <c r="B341" s="15"/>
      <c r="C341" s="11"/>
      <c r="D341" s="7"/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23"/>
      <c r="B342" s="15"/>
      <c r="C342" s="11"/>
      <c r="D342" s="7"/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23"/>
      <c r="B343" s="15"/>
      <c r="C343" s="11"/>
      <c r="D343" s="6"/>
      <c r="E343" s="42"/>
      <c r="F343" s="43"/>
      <c r="G343" s="43"/>
      <c r="H343" s="43"/>
      <c r="I343" s="43"/>
      <c r="J343" s="43"/>
      <c r="K343" s="44"/>
      <c r="L343" s="43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4"/>
      <c r="B345" s="17"/>
      <c r="C345" s="8"/>
      <c r="D345" s="18" t="s">
        <v>32</v>
      </c>
      <c r="E345" s="9"/>
      <c r="F345" s="19">
        <f>SUM(F333:F344)</f>
        <v>685</v>
      </c>
      <c r="G345" s="19">
        <f t="shared" ref="G345:J345" si="36">SUM(G333:G344)</f>
        <v>30.939999999999998</v>
      </c>
      <c r="H345" s="19">
        <f t="shared" si="36"/>
        <v>30.21</v>
      </c>
      <c r="I345" s="19">
        <f t="shared" si="36"/>
        <v>103.44</v>
      </c>
      <c r="J345" s="19">
        <f t="shared" si="36"/>
        <v>764.48</v>
      </c>
      <c r="K345" s="25"/>
      <c r="L345" s="19">
        <f t="shared" ref="L345" si="37">SUM(L333:L344)</f>
        <v>0</v>
      </c>
    </row>
    <row r="346" spans="1:12" ht="15.75" thickBot="1" x14ac:dyDescent="0.25">
      <c r="A346" s="29">
        <f>A323</f>
        <v>3</v>
      </c>
      <c r="B346" s="30">
        <f>B323</f>
        <v>5</v>
      </c>
      <c r="C346" s="54" t="s">
        <v>4</v>
      </c>
      <c r="D346" s="55"/>
      <c r="E346" s="31"/>
      <c r="F346" s="32">
        <f>F332+F345</f>
        <v>1096</v>
      </c>
      <c r="G346" s="32">
        <f t="shared" ref="G346:J346" si="38">G332+G345</f>
        <v>47.18</v>
      </c>
      <c r="H346" s="32">
        <f t="shared" si="38"/>
        <v>47.05</v>
      </c>
      <c r="I346" s="32">
        <f t="shared" si="38"/>
        <v>186.88</v>
      </c>
      <c r="J346" s="32">
        <f t="shared" si="38"/>
        <v>1251.1500000000001</v>
      </c>
      <c r="K346" s="32"/>
      <c r="L346" s="32">
        <f t="shared" ref="L346" si="39">L332+L345</f>
        <v>0</v>
      </c>
    </row>
    <row r="347" spans="1:12" ht="15" x14ac:dyDescent="0.25">
      <c r="A347" s="20">
        <v>4</v>
      </c>
      <c r="B347" s="21">
        <v>1</v>
      </c>
      <c r="C347" s="22" t="s">
        <v>19</v>
      </c>
      <c r="D347" s="5" t="s">
        <v>20</v>
      </c>
      <c r="E347" s="39" t="s">
        <v>109</v>
      </c>
      <c r="F347" s="40" t="s">
        <v>73</v>
      </c>
      <c r="G347" s="40">
        <v>5.09</v>
      </c>
      <c r="H347" s="40">
        <v>8.5500000000000007</v>
      </c>
      <c r="I347" s="40">
        <v>27.17</v>
      </c>
      <c r="J347" s="40">
        <v>200</v>
      </c>
      <c r="K347" s="41" t="s">
        <v>111</v>
      </c>
      <c r="L347" s="40"/>
    </row>
    <row r="348" spans="1:12" ht="15" x14ac:dyDescent="0.25">
      <c r="A348" s="23"/>
      <c r="B348" s="15"/>
      <c r="C348" s="11"/>
      <c r="D348" s="7" t="s">
        <v>21</v>
      </c>
      <c r="E348" s="42" t="s">
        <v>41</v>
      </c>
      <c r="F348" s="43">
        <v>200</v>
      </c>
      <c r="G348" s="43">
        <v>0</v>
      </c>
      <c r="H348" s="43">
        <v>0</v>
      </c>
      <c r="I348" s="43">
        <v>9.08</v>
      </c>
      <c r="J348" s="43">
        <v>36</v>
      </c>
      <c r="K348" s="44" t="s">
        <v>42</v>
      </c>
      <c r="L348" s="43"/>
    </row>
    <row r="349" spans="1:12" ht="15" x14ac:dyDescent="0.25">
      <c r="A349" s="23"/>
      <c r="B349" s="15"/>
      <c r="C349" s="11"/>
      <c r="D349" s="7" t="s">
        <v>22</v>
      </c>
      <c r="E349" s="42" t="s">
        <v>66</v>
      </c>
      <c r="F349" s="43">
        <v>50</v>
      </c>
      <c r="G349" s="43">
        <v>3.56</v>
      </c>
      <c r="H349" s="43">
        <v>0.49</v>
      </c>
      <c r="I349" s="43">
        <v>22.39</v>
      </c>
      <c r="J349" s="43">
        <v>108.75</v>
      </c>
      <c r="K349" s="44" t="s">
        <v>44</v>
      </c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7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7"/>
      <c r="E352" s="42"/>
      <c r="F352" s="43"/>
      <c r="G352" s="43"/>
      <c r="H352" s="43"/>
      <c r="I352" s="43"/>
      <c r="J352" s="43"/>
      <c r="K352" s="44"/>
      <c r="L352" s="43"/>
    </row>
    <row r="353" spans="1:12" ht="15" x14ac:dyDescent="0.25">
      <c r="A353" s="23"/>
      <c r="B353" s="15"/>
      <c r="C353" s="11"/>
      <c r="D353" s="7"/>
      <c r="E353" s="42"/>
      <c r="F353" s="43"/>
      <c r="G353" s="43"/>
      <c r="H353" s="43"/>
      <c r="I353" s="43"/>
      <c r="J353" s="43"/>
      <c r="K353" s="44"/>
      <c r="L353" s="43"/>
    </row>
    <row r="354" spans="1:12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3"/>
      <c r="B355" s="15"/>
      <c r="C355" s="11"/>
      <c r="D355" s="6"/>
      <c r="E355" s="42"/>
      <c r="F355" s="43"/>
      <c r="G355" s="43"/>
      <c r="H355" s="43"/>
      <c r="I355" s="43"/>
      <c r="J355" s="43"/>
      <c r="K355" s="44"/>
      <c r="L355" s="43"/>
    </row>
    <row r="356" spans="1:12" ht="15" x14ac:dyDescent="0.25">
      <c r="A356" s="24"/>
      <c r="B356" s="17"/>
      <c r="C356" s="8"/>
      <c r="D356" s="18" t="s">
        <v>32</v>
      </c>
      <c r="E356" s="9"/>
      <c r="F356" s="19">
        <f>SUM(F347:F355)</f>
        <v>250</v>
      </c>
      <c r="G356" s="19">
        <f>SUM(G347:G355)</f>
        <v>8.65</v>
      </c>
      <c r="H356" s="19">
        <f>SUM(H347:H355)</f>
        <v>9.0400000000000009</v>
      </c>
      <c r="I356" s="19">
        <f>SUM(I347:I355)</f>
        <v>58.64</v>
      </c>
      <c r="J356" s="19">
        <f>SUM(J347:J355)</f>
        <v>344.75</v>
      </c>
      <c r="K356" s="25"/>
      <c r="L356" s="19">
        <f>SUM(L347:L355)</f>
        <v>0</v>
      </c>
    </row>
    <row r="357" spans="1:12" ht="15" x14ac:dyDescent="0.25">
      <c r="A357" s="26">
        <v>4</v>
      </c>
      <c r="B357" s="13">
        <f>B347</f>
        <v>1</v>
      </c>
      <c r="C357" s="10" t="s">
        <v>24</v>
      </c>
      <c r="D357" s="7" t="s">
        <v>25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26</v>
      </c>
      <c r="E358" s="42" t="s">
        <v>63</v>
      </c>
      <c r="F358" s="43">
        <v>200</v>
      </c>
      <c r="G358" s="43">
        <v>3.84</v>
      </c>
      <c r="H358" s="43">
        <v>3.74</v>
      </c>
      <c r="I358" s="43">
        <v>37.53</v>
      </c>
      <c r="J358" s="43">
        <v>128</v>
      </c>
      <c r="K358" s="44" t="s">
        <v>69</v>
      </c>
      <c r="L358" s="43"/>
    </row>
    <row r="359" spans="1:12" ht="15" x14ac:dyDescent="0.25">
      <c r="A359" s="23"/>
      <c r="B359" s="15"/>
      <c r="C359" s="11"/>
      <c r="D359" s="7" t="s">
        <v>27</v>
      </c>
      <c r="E359" s="42" t="s">
        <v>64</v>
      </c>
      <c r="F359" s="43">
        <v>150</v>
      </c>
      <c r="G359" s="43">
        <v>11.84</v>
      </c>
      <c r="H359" s="43">
        <v>15.04</v>
      </c>
      <c r="I359" s="43">
        <v>16.579999999999998</v>
      </c>
      <c r="J359" s="43">
        <v>257.81</v>
      </c>
      <c r="K359" s="44" t="s">
        <v>70</v>
      </c>
      <c r="L359" s="43"/>
    </row>
    <row r="360" spans="1:12" ht="15" x14ac:dyDescent="0.25">
      <c r="A360" s="23"/>
      <c r="B360" s="15"/>
      <c r="C360" s="11"/>
      <c r="D360" s="7" t="s">
        <v>29</v>
      </c>
      <c r="E360" s="42" t="s">
        <v>51</v>
      </c>
      <c r="F360" s="43">
        <v>200</v>
      </c>
      <c r="G360" s="43">
        <v>0.9</v>
      </c>
      <c r="H360" s="43">
        <v>0.05</v>
      </c>
      <c r="I360" s="43">
        <v>20.6</v>
      </c>
      <c r="J360" s="43">
        <v>89</v>
      </c>
      <c r="K360" s="44" t="s">
        <v>58</v>
      </c>
      <c r="L360" s="43"/>
    </row>
    <row r="361" spans="1:12" ht="15" x14ac:dyDescent="0.25">
      <c r="A361" s="23"/>
      <c r="B361" s="15"/>
      <c r="C361" s="11"/>
      <c r="D361" s="7" t="s">
        <v>30</v>
      </c>
      <c r="E361" s="42" t="s">
        <v>66</v>
      </c>
      <c r="F361" s="43">
        <v>20</v>
      </c>
      <c r="G361" s="43">
        <v>1.43</v>
      </c>
      <c r="H361" s="43">
        <v>0.2</v>
      </c>
      <c r="I361" s="43">
        <v>8.9600000000000009</v>
      </c>
      <c r="J361" s="43">
        <v>43.5</v>
      </c>
      <c r="K361" s="44" t="s">
        <v>44</v>
      </c>
      <c r="L361" s="43"/>
    </row>
    <row r="362" spans="1:12" ht="15" x14ac:dyDescent="0.25">
      <c r="A362" s="23"/>
      <c r="B362" s="15"/>
      <c r="C362" s="11"/>
      <c r="D362" s="7" t="s">
        <v>31</v>
      </c>
      <c r="E362" s="42" t="s">
        <v>52</v>
      </c>
      <c r="F362" s="43">
        <v>40</v>
      </c>
      <c r="G362" s="43">
        <v>1.1000000000000001</v>
      </c>
      <c r="H362" s="43">
        <v>0.15</v>
      </c>
      <c r="I362" s="43">
        <v>7.2</v>
      </c>
      <c r="J362" s="43">
        <v>38</v>
      </c>
      <c r="K362" s="44" t="s">
        <v>59</v>
      </c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7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7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3"/>
      <c r="B366" s="15"/>
      <c r="C366" s="11"/>
      <c r="D366" s="6"/>
      <c r="E366" s="42"/>
      <c r="F366" s="43"/>
      <c r="G366" s="43"/>
      <c r="H366" s="43"/>
      <c r="I366" s="43"/>
      <c r="J366" s="43"/>
      <c r="K366" s="44"/>
      <c r="L366" s="43"/>
    </row>
    <row r="367" spans="1:12" ht="15" x14ac:dyDescent="0.25">
      <c r="A367" s="23"/>
      <c r="B367" s="15"/>
      <c r="C367" s="11"/>
      <c r="D367" s="6"/>
      <c r="E367" s="42"/>
      <c r="F367" s="43"/>
      <c r="G367" s="43"/>
      <c r="H367" s="43"/>
      <c r="I367" s="43"/>
      <c r="J367" s="43"/>
      <c r="K367" s="44"/>
      <c r="L367" s="43"/>
    </row>
    <row r="368" spans="1:12" ht="15" x14ac:dyDescent="0.25">
      <c r="A368" s="24"/>
      <c r="B368" s="17"/>
      <c r="C368" s="8"/>
      <c r="D368" s="18" t="s">
        <v>32</v>
      </c>
      <c r="E368" s="9"/>
      <c r="F368" s="19">
        <f>SUM(F357:F367)</f>
        <v>610</v>
      </c>
      <c r="G368" s="19">
        <f>SUM(G357:G367)</f>
        <v>19.11</v>
      </c>
      <c r="H368" s="19">
        <f>SUM(H357:H367)</f>
        <v>19.18</v>
      </c>
      <c r="I368" s="19">
        <f>SUM(I357:I367)</f>
        <v>90.870000000000019</v>
      </c>
      <c r="J368" s="19">
        <f>SUM(J357:J367)</f>
        <v>556.30999999999995</v>
      </c>
      <c r="K368" s="25"/>
      <c r="L368" s="19">
        <f>SUM(L357:L367)</f>
        <v>0</v>
      </c>
    </row>
    <row r="369" spans="1:12" ht="15.75" thickBot="1" x14ac:dyDescent="0.25">
      <c r="A369" s="29">
        <f>A347</f>
        <v>4</v>
      </c>
      <c r="B369" s="30">
        <f>B347</f>
        <v>1</v>
      </c>
      <c r="C369" s="54" t="s">
        <v>4</v>
      </c>
      <c r="D369" s="55"/>
      <c r="E369" s="31"/>
      <c r="F369" s="32">
        <f>F356+F368</f>
        <v>860</v>
      </c>
      <c r="G369" s="32">
        <f>G356+G368</f>
        <v>27.759999999999998</v>
      </c>
      <c r="H369" s="32">
        <f>H356+H368</f>
        <v>28.22</v>
      </c>
      <c r="I369" s="32">
        <f>I356+I368</f>
        <v>149.51000000000002</v>
      </c>
      <c r="J369" s="32">
        <f>J356+J368</f>
        <v>901.06</v>
      </c>
      <c r="K369" s="32"/>
      <c r="L369" s="32">
        <f>L356+L368</f>
        <v>0</v>
      </c>
    </row>
    <row r="370" spans="1:12" ht="15" x14ac:dyDescent="0.25">
      <c r="A370" s="14">
        <v>4</v>
      </c>
      <c r="B370" s="15">
        <v>2</v>
      </c>
      <c r="C370" s="22" t="s">
        <v>19</v>
      </c>
      <c r="D370" s="5" t="s">
        <v>20</v>
      </c>
      <c r="E370" s="39"/>
      <c r="F370" s="40"/>
      <c r="G370" s="40"/>
      <c r="H370" s="40"/>
      <c r="I370" s="40"/>
      <c r="J370" s="40"/>
      <c r="K370" s="41"/>
      <c r="L370" s="40"/>
    </row>
    <row r="371" spans="1:12" ht="15" x14ac:dyDescent="0.25">
      <c r="A371" s="14"/>
      <c r="B371" s="15"/>
      <c r="C371" s="11"/>
      <c r="D371" s="6"/>
      <c r="E371" s="42"/>
      <c r="F371" s="43"/>
      <c r="G371" s="43"/>
      <c r="H371" s="43"/>
      <c r="I371" s="43"/>
      <c r="J371" s="43"/>
      <c r="K371" s="44"/>
      <c r="L371" s="43"/>
    </row>
    <row r="372" spans="1:12" ht="15" x14ac:dyDescent="0.25">
      <c r="A372" s="14"/>
      <c r="B372" s="15"/>
      <c r="C372" s="11"/>
      <c r="D372" s="7" t="s">
        <v>21</v>
      </c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14"/>
      <c r="B373" s="15"/>
      <c r="C373" s="11"/>
      <c r="D373" s="7" t="s">
        <v>22</v>
      </c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14"/>
      <c r="B374" s="15"/>
      <c r="C374" s="11"/>
      <c r="D374" s="7" t="s">
        <v>23</v>
      </c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14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14"/>
      <c r="B376" s="15"/>
      <c r="C376" s="11"/>
      <c r="D376" s="7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14"/>
      <c r="B377" s="15"/>
      <c r="C377" s="11"/>
      <c r="D377" s="7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14"/>
      <c r="B378" s="15"/>
      <c r="C378" s="11"/>
      <c r="D378" s="6"/>
      <c r="E378" s="42"/>
      <c r="F378" s="43"/>
      <c r="G378" s="43"/>
      <c r="H378" s="43"/>
      <c r="I378" s="43"/>
      <c r="J378" s="43"/>
      <c r="K378" s="44"/>
      <c r="L378" s="43"/>
    </row>
    <row r="379" spans="1:12" ht="15" x14ac:dyDescent="0.25">
      <c r="A379" s="14"/>
      <c r="B379" s="15"/>
      <c r="C379" s="11"/>
      <c r="D379" s="6"/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16"/>
      <c r="B380" s="17"/>
      <c r="C380" s="8"/>
      <c r="D380" s="18" t="s">
        <v>32</v>
      </c>
      <c r="E380" s="9"/>
      <c r="F380" s="19">
        <f>SUM(F370:F379)</f>
        <v>0</v>
      </c>
      <c r="G380" s="19">
        <f t="shared" ref="G380:J380" si="40">SUM(G370:G379)</f>
        <v>0</v>
      </c>
      <c r="H380" s="19">
        <f t="shared" si="40"/>
        <v>0</v>
      </c>
      <c r="I380" s="19">
        <f t="shared" si="40"/>
        <v>0</v>
      </c>
      <c r="J380" s="19">
        <f t="shared" si="40"/>
        <v>0</v>
      </c>
      <c r="K380" s="25"/>
      <c r="L380" s="19">
        <f t="shared" ref="L380" si="41">SUM(L370:L379)</f>
        <v>0</v>
      </c>
    </row>
    <row r="381" spans="1:12" ht="15" x14ac:dyDescent="0.25">
      <c r="A381" s="13">
        <v>4</v>
      </c>
      <c r="B381" s="13">
        <f>B370</f>
        <v>2</v>
      </c>
      <c r="C381" s="10" t="s">
        <v>24</v>
      </c>
      <c r="D381" s="7" t="s">
        <v>25</v>
      </c>
      <c r="E381" s="42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14"/>
      <c r="B382" s="15"/>
      <c r="C382" s="11"/>
      <c r="D382" s="7" t="s">
        <v>26</v>
      </c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14"/>
      <c r="B383" s="15"/>
      <c r="C383" s="11"/>
      <c r="D383" s="7" t="s">
        <v>27</v>
      </c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14"/>
      <c r="B384" s="15"/>
      <c r="C384" s="11"/>
      <c r="D384" s="7" t="s">
        <v>28</v>
      </c>
      <c r="E384" s="42"/>
      <c r="F384" s="43"/>
      <c r="G384" s="43"/>
      <c r="H384" s="43"/>
      <c r="I384" s="43"/>
      <c r="J384" s="43"/>
      <c r="K384" s="44"/>
      <c r="L384" s="43"/>
    </row>
    <row r="385" spans="1:12" ht="15" x14ac:dyDescent="0.25">
      <c r="A385" s="14"/>
      <c r="B385" s="15"/>
      <c r="C385" s="11"/>
      <c r="D385" s="7" t="s">
        <v>29</v>
      </c>
      <c r="E385" s="42"/>
      <c r="F385" s="43"/>
      <c r="G385" s="43"/>
      <c r="H385" s="43"/>
      <c r="I385" s="43"/>
      <c r="J385" s="43"/>
      <c r="K385" s="44"/>
      <c r="L385" s="43"/>
    </row>
    <row r="386" spans="1:12" ht="15" x14ac:dyDescent="0.25">
      <c r="A386" s="14"/>
      <c r="B386" s="15"/>
      <c r="C386" s="11"/>
      <c r="D386" s="7" t="s">
        <v>30</v>
      </c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14"/>
      <c r="B387" s="15"/>
      <c r="C387" s="11"/>
      <c r="D387" s="7" t="s">
        <v>31</v>
      </c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14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14"/>
      <c r="B389" s="15"/>
      <c r="C389" s="11"/>
      <c r="D389" s="7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14"/>
      <c r="B390" s="15"/>
      <c r="C390" s="11"/>
      <c r="D390" s="7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14"/>
      <c r="B391" s="15"/>
      <c r="C391" s="11"/>
      <c r="D391" s="6"/>
      <c r="E391" s="42"/>
      <c r="F391" s="43"/>
      <c r="G391" s="43"/>
      <c r="H391" s="43"/>
      <c r="I391" s="43"/>
      <c r="J391" s="43"/>
      <c r="K391" s="44"/>
      <c r="L391" s="43"/>
    </row>
    <row r="392" spans="1:12" ht="15" x14ac:dyDescent="0.25">
      <c r="A392" s="14"/>
      <c r="B392" s="15"/>
      <c r="C392" s="11"/>
      <c r="D392" s="6"/>
      <c r="E392" s="42"/>
      <c r="F392" s="43"/>
      <c r="G392" s="43"/>
      <c r="H392" s="43"/>
      <c r="I392" s="43"/>
      <c r="J392" s="43"/>
      <c r="K392" s="44"/>
      <c r="L392" s="43"/>
    </row>
    <row r="393" spans="1:12" ht="15" x14ac:dyDescent="0.25">
      <c r="A393" s="16"/>
      <c r="B393" s="17"/>
      <c r="C393" s="8"/>
      <c r="D393" s="18" t="s">
        <v>32</v>
      </c>
      <c r="E393" s="9"/>
      <c r="F393" s="19">
        <f>SUM(F381:F392)</f>
        <v>0</v>
      </c>
      <c r="G393" s="19">
        <f t="shared" ref="G393:J393" si="42">SUM(G381:G392)</f>
        <v>0</v>
      </c>
      <c r="H393" s="19">
        <f t="shared" si="42"/>
        <v>0</v>
      </c>
      <c r="I393" s="19">
        <f t="shared" si="42"/>
        <v>0</v>
      </c>
      <c r="J393" s="19">
        <f t="shared" si="42"/>
        <v>0</v>
      </c>
      <c r="K393" s="25"/>
      <c r="L393" s="19">
        <f t="shared" ref="L393" si="43">SUM(L381:L392)</f>
        <v>0</v>
      </c>
    </row>
    <row r="394" spans="1:12" ht="15.75" thickBot="1" x14ac:dyDescent="0.25">
      <c r="A394" s="33">
        <f>A370</f>
        <v>4</v>
      </c>
      <c r="B394" s="33">
        <f>B370</f>
        <v>2</v>
      </c>
      <c r="C394" s="54" t="s">
        <v>4</v>
      </c>
      <c r="D394" s="55"/>
      <c r="E394" s="31"/>
      <c r="F394" s="32">
        <f>F380+F393</f>
        <v>0</v>
      </c>
      <c r="G394" s="32">
        <f t="shared" ref="G394:J394" si="44">G380+G393</f>
        <v>0</v>
      </c>
      <c r="H394" s="32">
        <f t="shared" si="44"/>
        <v>0</v>
      </c>
      <c r="I394" s="32">
        <f t="shared" si="44"/>
        <v>0</v>
      </c>
      <c r="J394" s="32">
        <f t="shared" si="44"/>
        <v>0</v>
      </c>
      <c r="K394" s="32"/>
      <c r="L394" s="32">
        <f t="shared" ref="L394" si="45">L380+L393</f>
        <v>0</v>
      </c>
    </row>
    <row r="395" spans="1:12" ht="15" x14ac:dyDescent="0.25">
      <c r="A395" s="20">
        <v>4</v>
      </c>
      <c r="B395" s="21">
        <v>3</v>
      </c>
      <c r="C395" s="22" t="s">
        <v>19</v>
      </c>
      <c r="D395" s="5" t="s">
        <v>20</v>
      </c>
      <c r="E395" s="39"/>
      <c r="F395" s="40"/>
      <c r="G395" s="40"/>
      <c r="H395" s="40"/>
      <c r="I395" s="40"/>
      <c r="J395" s="40"/>
      <c r="K395" s="41"/>
      <c r="L395" s="40"/>
    </row>
    <row r="396" spans="1:12" ht="15" x14ac:dyDescent="0.25">
      <c r="A396" s="23"/>
      <c r="B396" s="15"/>
      <c r="C396" s="11"/>
      <c r="D396" s="6"/>
      <c r="E396" s="42"/>
      <c r="F396" s="43"/>
      <c r="G396" s="43"/>
      <c r="H396" s="43"/>
      <c r="I396" s="43"/>
      <c r="J396" s="43"/>
      <c r="K396" s="44"/>
      <c r="L396" s="43"/>
    </row>
    <row r="397" spans="1:12" ht="15" x14ac:dyDescent="0.25">
      <c r="A397" s="23"/>
      <c r="B397" s="15"/>
      <c r="C397" s="11"/>
      <c r="D397" s="7" t="s">
        <v>21</v>
      </c>
      <c r="E397" s="42"/>
      <c r="F397" s="43"/>
      <c r="G397" s="43"/>
      <c r="H397" s="43"/>
      <c r="I397" s="43"/>
      <c r="J397" s="43"/>
      <c r="K397" s="44"/>
      <c r="L397" s="43"/>
    </row>
    <row r="398" spans="1:12" ht="15.75" customHeight="1" x14ac:dyDescent="0.25">
      <c r="A398" s="23"/>
      <c r="B398" s="15"/>
      <c r="C398" s="11"/>
      <c r="D398" s="7" t="s">
        <v>22</v>
      </c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23"/>
      <c r="B399" s="15"/>
      <c r="C399" s="11"/>
      <c r="D399" s="7" t="s">
        <v>23</v>
      </c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23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23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23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24"/>
      <c r="B403" s="17"/>
      <c r="C403" s="8"/>
      <c r="D403" s="18" t="s">
        <v>32</v>
      </c>
      <c r="E403" s="9"/>
      <c r="F403" s="19">
        <f>SUM(F395:F402)</f>
        <v>0</v>
      </c>
      <c r="G403" s="19">
        <f t="shared" ref="G403:J403" si="46">SUM(G395:G402)</f>
        <v>0</v>
      </c>
      <c r="H403" s="19">
        <f t="shared" si="46"/>
        <v>0</v>
      </c>
      <c r="I403" s="19">
        <f t="shared" si="46"/>
        <v>0</v>
      </c>
      <c r="J403" s="19">
        <f t="shared" si="46"/>
        <v>0</v>
      </c>
      <c r="K403" s="25"/>
      <c r="L403" s="19">
        <f t="shared" ref="L403" si="47">SUM(L395:L402)</f>
        <v>0</v>
      </c>
    </row>
    <row r="404" spans="1:12" ht="15" x14ac:dyDescent="0.25">
      <c r="A404" s="26">
        <v>4</v>
      </c>
      <c r="B404" s="13">
        <f>B395</f>
        <v>3</v>
      </c>
      <c r="C404" s="10" t="s">
        <v>24</v>
      </c>
      <c r="D404" s="7" t="s">
        <v>25</v>
      </c>
      <c r="E404" s="42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23"/>
      <c r="B405" s="15"/>
      <c r="C405" s="11"/>
      <c r="D405" s="7" t="s">
        <v>26</v>
      </c>
      <c r="E405" s="42"/>
      <c r="F405" s="43"/>
      <c r="G405" s="43"/>
      <c r="H405" s="43"/>
      <c r="I405" s="43"/>
      <c r="J405" s="43"/>
      <c r="K405" s="44"/>
      <c r="L405" s="43"/>
    </row>
    <row r="406" spans="1:12" ht="15" x14ac:dyDescent="0.25">
      <c r="A406" s="23"/>
      <c r="B406" s="15"/>
      <c r="C406" s="11"/>
      <c r="D406" s="7" t="s">
        <v>27</v>
      </c>
      <c r="E406" s="42"/>
      <c r="F406" s="43"/>
      <c r="G406" s="43"/>
      <c r="H406" s="43"/>
      <c r="I406" s="43"/>
      <c r="J406" s="43"/>
      <c r="K406" s="44"/>
      <c r="L406" s="43"/>
    </row>
    <row r="407" spans="1:12" ht="15" x14ac:dyDescent="0.25">
      <c r="A407" s="23"/>
      <c r="B407" s="15"/>
      <c r="C407" s="11"/>
      <c r="D407" s="7" t="s">
        <v>28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23"/>
      <c r="B408" s="15"/>
      <c r="C408" s="11"/>
      <c r="D408" s="7" t="s">
        <v>29</v>
      </c>
      <c r="E408" s="42"/>
      <c r="F408" s="43"/>
      <c r="G408" s="43"/>
      <c r="H408" s="43"/>
      <c r="I408" s="43"/>
      <c r="J408" s="43"/>
      <c r="K408" s="44"/>
      <c r="L408" s="43"/>
    </row>
    <row r="409" spans="1:12" ht="15" x14ac:dyDescent="0.25">
      <c r="A409" s="23"/>
      <c r="B409" s="15"/>
      <c r="C409" s="11"/>
      <c r="D409" s="7" t="s">
        <v>30</v>
      </c>
      <c r="E409" s="42"/>
      <c r="F409" s="43"/>
      <c r="G409" s="43"/>
      <c r="H409" s="43"/>
      <c r="I409" s="43"/>
      <c r="J409" s="43"/>
      <c r="K409" s="44"/>
      <c r="L409" s="43"/>
    </row>
    <row r="410" spans="1:12" ht="15" x14ac:dyDescent="0.25">
      <c r="A410" s="23"/>
      <c r="B410" s="15"/>
      <c r="C410" s="11"/>
      <c r="D410" s="7" t="s">
        <v>31</v>
      </c>
      <c r="E410" s="42"/>
      <c r="F410" s="43"/>
      <c r="G410" s="43"/>
      <c r="H410" s="43"/>
      <c r="I410" s="43"/>
      <c r="J410" s="43"/>
      <c r="K410" s="44"/>
      <c r="L410" s="43"/>
    </row>
    <row r="411" spans="1:12" ht="15" x14ac:dyDescent="0.25">
      <c r="A411" s="23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23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23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23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23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24"/>
      <c r="B416" s="17"/>
      <c r="C416" s="8"/>
      <c r="D416" s="18" t="s">
        <v>32</v>
      </c>
      <c r="E416" s="9"/>
      <c r="F416" s="19">
        <f>SUM(F404:F415)</f>
        <v>0</v>
      </c>
      <c r="G416" s="19">
        <f t="shared" ref="G416:J416" si="48">SUM(G404:G415)</f>
        <v>0</v>
      </c>
      <c r="H416" s="19">
        <f t="shared" si="48"/>
        <v>0</v>
      </c>
      <c r="I416" s="19">
        <f t="shared" si="48"/>
        <v>0</v>
      </c>
      <c r="J416" s="19">
        <f t="shared" si="48"/>
        <v>0</v>
      </c>
      <c r="K416" s="25"/>
      <c r="L416" s="19">
        <f t="shared" ref="L416" si="49">SUM(L404:L415)</f>
        <v>0</v>
      </c>
    </row>
    <row r="417" spans="1:12" ht="15.75" thickBot="1" x14ac:dyDescent="0.25">
      <c r="A417" s="29">
        <f>A395</f>
        <v>4</v>
      </c>
      <c r="B417" s="30">
        <f>B395</f>
        <v>3</v>
      </c>
      <c r="C417" s="54" t="s">
        <v>4</v>
      </c>
      <c r="D417" s="55"/>
      <c r="E417" s="31"/>
      <c r="F417" s="32">
        <f>F403+F416</f>
        <v>0</v>
      </c>
      <c r="G417" s="32">
        <f t="shared" ref="G417:J417" si="50">G403+G416</f>
        <v>0</v>
      </c>
      <c r="H417" s="32">
        <f t="shared" si="50"/>
        <v>0</v>
      </c>
      <c r="I417" s="32">
        <f t="shared" si="50"/>
        <v>0</v>
      </c>
      <c r="J417" s="32">
        <f t="shared" si="50"/>
        <v>0</v>
      </c>
      <c r="K417" s="32"/>
      <c r="L417" s="32">
        <f t="shared" ref="L417" si="51">L403+L416</f>
        <v>0</v>
      </c>
    </row>
    <row r="418" spans="1:12" ht="15" x14ac:dyDescent="0.25">
      <c r="A418" s="20">
        <v>4</v>
      </c>
      <c r="B418" s="21">
        <v>4</v>
      </c>
      <c r="C418" s="22" t="s">
        <v>19</v>
      </c>
      <c r="D418" s="5" t="s">
        <v>20</v>
      </c>
      <c r="E418" s="39"/>
      <c r="F418" s="40"/>
      <c r="G418" s="40"/>
      <c r="H418" s="40"/>
      <c r="I418" s="40"/>
      <c r="J418" s="40"/>
      <c r="K418" s="41"/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21</v>
      </c>
      <c r="E420" s="42"/>
      <c r="F420" s="43"/>
      <c r="G420" s="43"/>
      <c r="H420" s="43"/>
      <c r="I420" s="43"/>
      <c r="J420" s="43"/>
      <c r="K420" s="44"/>
      <c r="L420" s="43"/>
    </row>
    <row r="421" spans="1:12" ht="15" x14ac:dyDescent="0.25">
      <c r="A421" s="23"/>
      <c r="B421" s="15"/>
      <c r="C421" s="11"/>
      <c r="D421" s="7" t="s">
        <v>22</v>
      </c>
      <c r="E421" s="42"/>
      <c r="F421" s="43"/>
      <c r="G421" s="43"/>
      <c r="H421" s="43"/>
      <c r="I421" s="43"/>
      <c r="J421" s="43"/>
      <c r="K421" s="44"/>
      <c r="L421" s="43"/>
    </row>
    <row r="422" spans="1:12" ht="15" x14ac:dyDescent="0.25">
      <c r="A422" s="23"/>
      <c r="B422" s="15"/>
      <c r="C422" s="11"/>
      <c r="D422" s="7" t="s">
        <v>23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7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7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3"/>
      <c r="B426" s="15"/>
      <c r="C426" s="11"/>
      <c r="D426" s="6"/>
      <c r="E426" s="42"/>
      <c r="F426" s="43"/>
      <c r="G426" s="43"/>
      <c r="H426" s="43"/>
      <c r="I426" s="43"/>
      <c r="J426" s="43"/>
      <c r="K426" s="44"/>
      <c r="L426" s="43"/>
    </row>
    <row r="427" spans="1:12" ht="15" x14ac:dyDescent="0.25">
      <c r="A427" s="23"/>
      <c r="B427" s="15"/>
      <c r="C427" s="11"/>
      <c r="D427" s="6"/>
      <c r="E427" s="42"/>
      <c r="F427" s="43"/>
      <c r="G427" s="43"/>
      <c r="H427" s="43"/>
      <c r="I427" s="43"/>
      <c r="J427" s="43"/>
      <c r="K427" s="44"/>
      <c r="L427" s="43"/>
    </row>
    <row r="428" spans="1:12" ht="15" x14ac:dyDescent="0.25">
      <c r="A428" s="24"/>
      <c r="B428" s="17"/>
      <c r="C428" s="8"/>
      <c r="D428" s="18" t="s">
        <v>32</v>
      </c>
      <c r="E428" s="9"/>
      <c r="F428" s="19">
        <f>SUM(F418:F427)</f>
        <v>0</v>
      </c>
      <c r="G428" s="19">
        <f t="shared" ref="G428:J428" si="52">SUM(G418:G427)</f>
        <v>0</v>
      </c>
      <c r="H428" s="19">
        <f t="shared" si="52"/>
        <v>0</v>
      </c>
      <c r="I428" s="19">
        <f t="shared" si="52"/>
        <v>0</v>
      </c>
      <c r="J428" s="19">
        <f t="shared" si="52"/>
        <v>0</v>
      </c>
      <c r="K428" s="25"/>
      <c r="L428" s="19">
        <f t="shared" ref="L428" si="53">SUM(L418:L427)</f>
        <v>0</v>
      </c>
    </row>
    <row r="429" spans="1:12" ht="15" x14ac:dyDescent="0.25">
      <c r="A429" s="26">
        <v>4</v>
      </c>
      <c r="B429" s="13">
        <f>B418</f>
        <v>4</v>
      </c>
      <c r="C429" s="10" t="s">
        <v>24</v>
      </c>
      <c r="D429" s="7" t="s">
        <v>25</v>
      </c>
      <c r="E429" s="42"/>
      <c r="F429" s="43"/>
      <c r="G429" s="43"/>
      <c r="H429" s="43"/>
      <c r="I429" s="43"/>
      <c r="J429" s="43"/>
      <c r="K429" s="44"/>
      <c r="L429" s="43"/>
    </row>
    <row r="430" spans="1:12" ht="15" x14ac:dyDescent="0.25">
      <c r="A430" s="23"/>
      <c r="B430" s="15"/>
      <c r="C430" s="11"/>
      <c r="D430" s="7" t="s">
        <v>26</v>
      </c>
      <c r="E430" s="42"/>
      <c r="F430" s="43"/>
      <c r="G430" s="43"/>
      <c r="H430" s="43"/>
      <c r="I430" s="43"/>
      <c r="J430" s="43"/>
      <c r="K430" s="44"/>
      <c r="L430" s="43"/>
    </row>
    <row r="431" spans="1:12" ht="15" x14ac:dyDescent="0.25">
      <c r="A431" s="23"/>
      <c r="B431" s="15"/>
      <c r="C431" s="11"/>
      <c r="D431" s="7" t="s">
        <v>27</v>
      </c>
      <c r="E431" s="42"/>
      <c r="F431" s="43"/>
      <c r="G431" s="43"/>
      <c r="H431" s="43"/>
      <c r="I431" s="43"/>
      <c r="J431" s="43"/>
      <c r="K431" s="44"/>
      <c r="L431" s="43"/>
    </row>
    <row r="432" spans="1:12" ht="15" x14ac:dyDescent="0.25">
      <c r="A432" s="23"/>
      <c r="B432" s="15"/>
      <c r="C432" s="11"/>
      <c r="D432" s="7" t="s">
        <v>28</v>
      </c>
      <c r="E432" s="42"/>
      <c r="F432" s="43"/>
      <c r="G432" s="43"/>
      <c r="H432" s="43"/>
      <c r="I432" s="43"/>
      <c r="J432" s="43"/>
      <c r="K432" s="44"/>
      <c r="L432" s="43"/>
    </row>
    <row r="433" spans="1:12" ht="15" x14ac:dyDescent="0.25">
      <c r="A433" s="23"/>
      <c r="B433" s="15"/>
      <c r="C433" s="11"/>
      <c r="D433" s="7" t="s">
        <v>29</v>
      </c>
      <c r="E433" s="42"/>
      <c r="F433" s="43"/>
      <c r="G433" s="43"/>
      <c r="H433" s="43"/>
      <c r="I433" s="43"/>
      <c r="J433" s="43"/>
      <c r="K433" s="44"/>
      <c r="L433" s="43"/>
    </row>
    <row r="434" spans="1:12" ht="15" x14ac:dyDescent="0.25">
      <c r="A434" s="23"/>
      <c r="B434" s="15"/>
      <c r="C434" s="11"/>
      <c r="D434" s="7" t="s">
        <v>30</v>
      </c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 t="s">
        <v>31</v>
      </c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7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7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3"/>
      <c r="B439" s="15"/>
      <c r="C439" s="11"/>
      <c r="D439" s="6"/>
      <c r="E439" s="42"/>
      <c r="F439" s="43"/>
      <c r="G439" s="43"/>
      <c r="H439" s="43"/>
      <c r="I439" s="43"/>
      <c r="J439" s="43"/>
      <c r="K439" s="44"/>
      <c r="L439" s="43"/>
    </row>
    <row r="440" spans="1:12" ht="15" x14ac:dyDescent="0.25">
      <c r="A440" s="23"/>
      <c r="B440" s="15"/>
      <c r="C440" s="11"/>
      <c r="D440" s="6"/>
      <c r="E440" s="42"/>
      <c r="F440" s="43"/>
      <c r="G440" s="43"/>
      <c r="H440" s="43"/>
      <c r="I440" s="43"/>
      <c r="J440" s="43"/>
      <c r="K440" s="44"/>
      <c r="L440" s="43"/>
    </row>
    <row r="441" spans="1:12" ht="15" x14ac:dyDescent="0.25">
      <c r="A441" s="24"/>
      <c r="B441" s="17"/>
      <c r="C441" s="8"/>
      <c r="D441" s="18" t="s">
        <v>32</v>
      </c>
      <c r="E441" s="9"/>
      <c r="F441" s="19">
        <f>SUM(F429:F440)</f>
        <v>0</v>
      </c>
      <c r="G441" s="19">
        <f t="shared" ref="G441:J441" si="54">SUM(G429:G440)</f>
        <v>0</v>
      </c>
      <c r="H441" s="19">
        <f t="shared" si="54"/>
        <v>0</v>
      </c>
      <c r="I441" s="19">
        <f t="shared" si="54"/>
        <v>0</v>
      </c>
      <c r="J441" s="19">
        <f t="shared" si="54"/>
        <v>0</v>
      </c>
      <c r="K441" s="25"/>
      <c r="L441" s="19">
        <f t="shared" ref="L441" si="55">SUM(L429:L440)</f>
        <v>0</v>
      </c>
    </row>
    <row r="442" spans="1:12" ht="15.75" thickBot="1" x14ac:dyDescent="0.25">
      <c r="A442" s="29">
        <f>A418</f>
        <v>4</v>
      </c>
      <c r="B442" s="30">
        <f>B418</f>
        <v>4</v>
      </c>
      <c r="C442" s="54" t="s">
        <v>4</v>
      </c>
      <c r="D442" s="55"/>
      <c r="E442" s="31"/>
      <c r="F442" s="32">
        <f>F428+F441</f>
        <v>0</v>
      </c>
      <c r="G442" s="32">
        <f t="shared" ref="G442:J442" si="56">G428+G441</f>
        <v>0</v>
      </c>
      <c r="H442" s="32">
        <f t="shared" si="56"/>
        <v>0</v>
      </c>
      <c r="I442" s="32">
        <f t="shared" si="56"/>
        <v>0</v>
      </c>
      <c r="J442" s="32">
        <f t="shared" si="56"/>
        <v>0</v>
      </c>
      <c r="K442" s="32"/>
      <c r="L442" s="32">
        <f t="shared" ref="L442" si="57">L428+L441</f>
        <v>0</v>
      </c>
    </row>
    <row r="443" spans="1:12" ht="15" x14ac:dyDescent="0.25">
      <c r="A443" s="20">
        <v>4</v>
      </c>
      <c r="B443" s="21">
        <v>5</v>
      </c>
      <c r="C443" s="22" t="s">
        <v>19</v>
      </c>
      <c r="D443" s="5" t="s">
        <v>20</v>
      </c>
      <c r="E443" s="39"/>
      <c r="F443" s="40"/>
      <c r="G443" s="40"/>
      <c r="H443" s="40"/>
      <c r="I443" s="40"/>
      <c r="J443" s="40"/>
      <c r="K443" s="41"/>
      <c r="L443" s="40"/>
    </row>
    <row r="444" spans="1:12" ht="15" x14ac:dyDescent="0.25">
      <c r="A444" s="23"/>
      <c r="B444" s="15"/>
      <c r="C444" s="11"/>
      <c r="D444" s="6"/>
      <c r="E444" s="42"/>
      <c r="F444" s="43"/>
      <c r="G444" s="43"/>
      <c r="H444" s="43"/>
      <c r="I444" s="43"/>
      <c r="J444" s="43"/>
      <c r="K444" s="44"/>
      <c r="L444" s="43"/>
    </row>
    <row r="445" spans="1:12" ht="15" x14ac:dyDescent="0.25">
      <c r="A445" s="23"/>
      <c r="B445" s="15"/>
      <c r="C445" s="11"/>
      <c r="D445" s="7" t="s">
        <v>21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 t="s">
        <v>22</v>
      </c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 t="s">
        <v>23</v>
      </c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7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3"/>
      <c r="B451" s="15"/>
      <c r="C451" s="11"/>
      <c r="D451" s="6"/>
      <c r="E451" s="42"/>
      <c r="F451" s="43"/>
      <c r="G451" s="43"/>
      <c r="H451" s="43"/>
      <c r="I451" s="43"/>
      <c r="J451" s="43"/>
      <c r="K451" s="44"/>
      <c r="L451" s="43"/>
    </row>
    <row r="452" spans="1:12" ht="15.75" customHeight="1" x14ac:dyDescent="0.25">
      <c r="A452" s="24"/>
      <c r="B452" s="17"/>
      <c r="C452" s="8"/>
      <c r="D452" s="18" t="s">
        <v>32</v>
      </c>
      <c r="E452" s="9"/>
      <c r="F452" s="19">
        <f>SUM(F443:F451)</f>
        <v>0</v>
      </c>
      <c r="G452" s="19">
        <f t="shared" ref="G452:J452" si="58">SUM(G443:G451)</f>
        <v>0</v>
      </c>
      <c r="H452" s="19">
        <f t="shared" si="58"/>
        <v>0</v>
      </c>
      <c r="I452" s="19">
        <f t="shared" si="58"/>
        <v>0</v>
      </c>
      <c r="J452" s="19">
        <f t="shared" si="58"/>
        <v>0</v>
      </c>
      <c r="K452" s="25"/>
      <c r="L452" s="19">
        <f t="shared" ref="L452" si="59">SUM(L443:L451)</f>
        <v>0</v>
      </c>
    </row>
    <row r="453" spans="1:12" ht="15" x14ac:dyDescent="0.25">
      <c r="A453" s="26">
        <v>4</v>
      </c>
      <c r="B453" s="13">
        <f>B443</f>
        <v>5</v>
      </c>
      <c r="C453" s="10" t="s">
        <v>24</v>
      </c>
      <c r="D453" s="7" t="s">
        <v>25</v>
      </c>
      <c r="E453" s="42"/>
      <c r="F453" s="43"/>
      <c r="G453" s="43"/>
      <c r="H453" s="43"/>
      <c r="I453" s="43"/>
      <c r="J453" s="43"/>
      <c r="K453" s="44"/>
      <c r="L453" s="43"/>
    </row>
    <row r="454" spans="1:12" ht="15" x14ac:dyDescent="0.25">
      <c r="A454" s="23"/>
      <c r="B454" s="15"/>
      <c r="C454" s="11"/>
      <c r="D454" s="7" t="s">
        <v>26</v>
      </c>
      <c r="E454" s="42"/>
      <c r="F454" s="43"/>
      <c r="G454" s="43"/>
      <c r="H454" s="43"/>
      <c r="I454" s="43"/>
      <c r="J454" s="43"/>
      <c r="K454" s="44"/>
      <c r="L454" s="43"/>
    </row>
    <row r="455" spans="1:12" ht="15" x14ac:dyDescent="0.25">
      <c r="A455" s="23"/>
      <c r="B455" s="15"/>
      <c r="C455" s="11"/>
      <c r="D455" s="7" t="s">
        <v>27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7" t="s">
        <v>28</v>
      </c>
      <c r="E456" s="42"/>
      <c r="F456" s="43"/>
      <c r="G456" s="43"/>
      <c r="H456" s="43"/>
      <c r="I456" s="43"/>
      <c r="J456" s="43"/>
      <c r="K456" s="44"/>
      <c r="L456" s="43"/>
    </row>
    <row r="457" spans="1:12" ht="15" x14ac:dyDescent="0.25">
      <c r="A457" s="23"/>
      <c r="B457" s="15"/>
      <c r="C457" s="11"/>
      <c r="D457" s="7" t="s">
        <v>29</v>
      </c>
      <c r="E457" s="42"/>
      <c r="F457" s="43"/>
      <c r="G457" s="43"/>
      <c r="H457" s="43"/>
      <c r="I457" s="43"/>
      <c r="J457" s="43"/>
      <c r="K457" s="44"/>
      <c r="L457" s="43"/>
    </row>
    <row r="458" spans="1:12" ht="15" x14ac:dyDescent="0.25">
      <c r="A458" s="23"/>
      <c r="B458" s="15"/>
      <c r="C458" s="11"/>
      <c r="D458" s="7" t="s">
        <v>30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 x14ac:dyDescent="0.25">
      <c r="A459" s="23"/>
      <c r="B459" s="15"/>
      <c r="C459" s="11"/>
      <c r="D459" s="7" t="s">
        <v>31</v>
      </c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7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3"/>
      <c r="B464" s="15"/>
      <c r="C464" s="11"/>
      <c r="D464" s="6"/>
      <c r="E464" s="42"/>
      <c r="F464" s="43"/>
      <c r="G464" s="43"/>
      <c r="H464" s="43"/>
      <c r="I464" s="43"/>
      <c r="J464" s="43"/>
      <c r="K464" s="44"/>
      <c r="L464" s="43"/>
    </row>
    <row r="465" spans="1:12" ht="15" x14ac:dyDescent="0.25">
      <c r="A465" s="24"/>
      <c r="B465" s="17"/>
      <c r="C465" s="8"/>
      <c r="D465" s="18" t="s">
        <v>32</v>
      </c>
      <c r="E465" s="9"/>
      <c r="F465" s="19">
        <f>SUM(F453:F464)</f>
        <v>0</v>
      </c>
      <c r="G465" s="19">
        <f>SUM(G453:G464)</f>
        <v>0</v>
      </c>
      <c r="H465" s="19">
        <f t="shared" ref="H465:J465" si="60">SUM(H453:H464)</f>
        <v>0</v>
      </c>
      <c r="I465" s="19">
        <f t="shared" si="60"/>
        <v>0</v>
      </c>
      <c r="J465" s="19">
        <f t="shared" si="60"/>
        <v>0</v>
      </c>
      <c r="K465" s="25"/>
      <c r="L465" s="19">
        <f t="shared" ref="L465" si="61">SUM(L453:L464)</f>
        <v>0</v>
      </c>
    </row>
    <row r="466" spans="1:12" ht="15.75" thickBot="1" x14ac:dyDescent="0.25">
      <c r="A466" s="29">
        <f>A443</f>
        <v>4</v>
      </c>
      <c r="B466" s="30">
        <f>B443</f>
        <v>5</v>
      </c>
      <c r="C466" s="54" t="s">
        <v>4</v>
      </c>
      <c r="D466" s="55"/>
      <c r="E466" s="31"/>
      <c r="F466" s="32">
        <f>F452+F465</f>
        <v>0</v>
      </c>
      <c r="G466" s="32">
        <f t="shared" ref="G466:J466" si="62">G452+G465</f>
        <v>0</v>
      </c>
      <c r="H466" s="32">
        <f t="shared" si="62"/>
        <v>0</v>
      </c>
      <c r="I466" s="32">
        <f t="shared" si="62"/>
        <v>0</v>
      </c>
      <c r="J466" s="32">
        <f t="shared" si="62"/>
        <v>0</v>
      </c>
      <c r="K466" s="32"/>
      <c r="L466" s="32">
        <f t="shared" ref="L466" si="63">L452+L465</f>
        <v>0</v>
      </c>
    </row>
    <row r="467" spans="1:12" ht="13.5" thickBot="1" x14ac:dyDescent="0.25">
      <c r="A467" s="27"/>
      <c r="B467" s="28"/>
      <c r="C467" s="59" t="s">
        <v>5</v>
      </c>
      <c r="D467" s="59"/>
      <c r="E467" s="59"/>
      <c r="F467" s="34">
        <f>(F28+F50+F72+F93+F116+F139+F162+F184+F207+F229+F252+F276+F298+F322+F346+F369+F394+F417+F442+F466)/(IF(F28=0,0,1)+IF(F50=0,0,1)+IF(F72=0,0,1)+IF(F93=0,0,1)+IF(F116=0,0,1)+IF(F139=0,0,1)+IF(F162=0,0,1)+IF(F184=0,0,1)+IF(F207=0,0,1)+IF(F229=0,0,1)+IF(F252=0,0,1)+IF(F276=0,0,1)+IF(F298=0,0,1)+IF(F322=0,0,1)+IF(F346=0,0,1)+IF(F369=0,0,1)+IF(F394=0,0,1)+IF(F417=0,0,1)+IF(F442=0,0,1)+IF(F466=0,0,1))</f>
        <v>877.875</v>
      </c>
      <c r="G467" s="34">
        <f>(G28+G50+G72+G93+G116+G139+G162+G184+G207+G229+G252+G276+G298+G322+G346+G369+G394+G417+G442+G466)/(IF(G28=0,0,1)+IF(G50=0,0,1)+IF(G72=0,0,1)+IF(G93=0,0,1)+IF(G116=0,0,1)+IF(G139=0,0,1)+IF(G162=0,0,1)+IF(G184=0,0,1)+IF(G207=0,0,1)+IF(G229=0,0,1)+IF(G252=0,0,1)+IF(G276=0,0,1)+IF(G298=0,0,1)+IF(G322=0,0,1)+IF(G346=0,0,1)+IF(G369=0,0,1)+IF(G394=0,0,1)+IF(G417=0,0,1)+IF(G442=0,0,1)+IF(G466=0,0,1))</f>
        <v>29.281875000000003</v>
      </c>
      <c r="H467" s="34">
        <f>(H28+H50+H72+H93+H116+H139+H162+H184+H207+H229+H252+H276+H298+H322+H346+H369+H394+H417+H442+H466)/(IF(H28=0,0,1)+IF(H50=0,0,1)+IF(H72=0,0,1)+IF(H93=0,0,1)+IF(H116=0,0,1)+IF(H139=0,0,1)+IF(H162=0,0,1)+IF(H184=0,0,1)+IF(H207=0,0,1)+IF(H229=0,0,1)+IF(H252=0,0,1)+IF(H276=0,0,1)+IF(H298=0,0,1)+IF(H322=0,0,1)+IF(H346=0,0,1)+IF(H369=0,0,1)+IF(H394=0,0,1)+IF(H417=0,0,1)+IF(H442=0,0,1)+IF(H466=0,0,1))</f>
        <v>28.295000000000002</v>
      </c>
      <c r="I467" s="34">
        <f>(I28+I50+I72+I93+I116+I139+I162+I184+I207+I229+I252+I276+I298+I322+I346+I369+I394+I417+I442+I466)/(IF(I28=0,0,1)+IF(I50=0,0,1)+IF(I72=0,0,1)+IF(I93=0,0,1)+IF(I116=0,0,1)+IF(I139=0,0,1)+IF(I162=0,0,1)+IF(I184=0,0,1)+IF(I207=0,0,1)+IF(I229=0,0,1)+IF(I252=0,0,1)+IF(I276=0,0,1)+IF(I298=0,0,1)+IF(I322=0,0,1)+IF(I346=0,0,1)+IF(I369=0,0,1)+IF(I394=0,0,1)+IF(I417=0,0,1)+IF(I442=0,0,1)+IF(I466=0,0,1))</f>
        <v>141.83487500000001</v>
      </c>
      <c r="J467" s="34">
        <f>(J28+J50+J72+J93+J116+J139+J162+J184+J207+J229+J252+J276+J298+J322+J346+J369+J394+J417+J442+J466)/(IF(J28=0,0,1)+IF(J50=0,0,1)+IF(J72=0,0,1)+IF(J93=0,0,1)+IF(J116=0,0,1)+IF(J139=0,0,1)+IF(J162=0,0,1)+IF(J184=0,0,1)+IF(J207=0,0,1)+IF(J229=0,0,1)+IF(J252=0,0,1)+IF(J276=0,0,1)+IF(J298=0,0,1)+IF(J322=0,0,1)+IF(J346=0,0,1)+IF(J369=0,0,1)+IF(J394=0,0,1)+IF(J417=0,0,1)+IF(J442=0,0,1)+IF(J466=0,0,1))</f>
        <v>900.0056249999999</v>
      </c>
      <c r="K467" s="34" t="s">
        <v>38</v>
      </c>
      <c r="L467" s="34" t="e">
        <f>(L28+L50+L72+L93+L116+L139+L162+L184+L207+L229+L252+L276+L298+L322+L346+L369+L394+L417+L442+L466)/(IF(L28=0,0,1)+IF(L50=0,0,1)+IF(L72=0,0,1)+IF(L93=0,0,1)+IF(L116=0,0,1)+IF(L139=0,0,1)+IF(L162=0,0,1)+IF(L184=0,0,1)+IF(L207=0,0,1)+IF(L229=0,0,1)+IF(L252=0,0,1)+IF(L276=0,0,1)+IF(L298=0,0,1)+IF(L322=0,0,1)+IF(L346=0,0,1)+IF(L369=0,0,1)+IF(L394=0,0,1)+IF(L417=0,0,1)+IF(L442=0,0,1)+IF(L466=0,0,1))</f>
        <v>#DIV/0!</v>
      </c>
    </row>
  </sheetData>
  <mergeCells count="24">
    <mergeCell ref="C467:E467"/>
    <mergeCell ref="C229:D229"/>
    <mergeCell ref="C139:D139"/>
    <mergeCell ref="C162:D162"/>
    <mergeCell ref="C184:D184"/>
    <mergeCell ref="C207:D207"/>
    <mergeCell ref="C252:D252"/>
    <mergeCell ref="C276:D276"/>
    <mergeCell ref="C298:D298"/>
    <mergeCell ref="C322:D322"/>
    <mergeCell ref="C346:D346"/>
    <mergeCell ref="C369:D369"/>
    <mergeCell ref="C394:D394"/>
    <mergeCell ref="C417:D417"/>
    <mergeCell ref="C442:D442"/>
    <mergeCell ref="C466:D466"/>
    <mergeCell ref="C93:D93"/>
    <mergeCell ref="C116:D116"/>
    <mergeCell ref="C28:D28"/>
    <mergeCell ref="C1:E1"/>
    <mergeCell ref="H1:K1"/>
    <mergeCell ref="H2:K2"/>
    <mergeCell ref="C50:D50"/>
    <mergeCell ref="C72:D7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2026-06-03T03:53:20Z</dcterms:modified>
</cp:coreProperties>
</file>